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Default Extension="png" ContentType="image/png"/>
  <Override PartName="/xl/styles.xml" ContentType="application/vnd.openxmlformats-officedocument.spreadsheetml.styles+xml"/>
  <Override PartName="/xl/theme/theme1.xml" ContentType="application/vnd.openxmlformats-officedocument.theme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drawings/drawing1.xml" ContentType="application/vnd.openxmlformats-officedocument.drawing+xml"/>
  <Override PartName="/xl/worksheets/sheet2.xml" ContentType="application/vnd.openxmlformats-officedocument.spreadsheetml.worksheet+xml"/>
  <Override PartName="/xl/drawings/drawing2.xml" ContentType="application/vnd.openxmlformats-officedocument.drawing+xml"/>
  <Override PartName="/xl/worksheets/sheet3.xml" ContentType="application/vnd.openxmlformats-officedocument.spreadsheetml.worksheet+xml"/>
  <Override PartName="/xl/drawings/drawing3.xml" ContentType="application/vnd.openxmlformats-officedocument.drawing+xml"/>
  <Override PartName="/xl/worksheets/sheet4.xml" ContentType="application/vnd.openxmlformats-officedocument.spreadsheetml.worksheet+xml"/>
  <Override PartName="/xl/drawings/drawing4.xml" ContentType="application/vnd.openxmlformats-officedocument.drawing+xml"/>
  <Override PartName="/xl/worksheets/sheet5.xml" ContentType="application/vnd.openxmlformats-officedocument.spreadsheetml.worksheet+xml"/>
  <Override PartName="/xl/drawings/drawing5.xml" ContentType="application/vnd.openxmlformats-officedocument.drawing+xml"/>
  <Override PartName="/xl/worksheets/sheet6.xml" ContentType="application/vnd.openxmlformats-officedocument.spreadsheetml.worksheet+xml"/>
  <Override PartName="/xl/drawings/drawing6.xml" ContentType="application/vnd.openxmlformats-officedocument.drawing+xml"/>
  <Override PartName="/xl/worksheets/sheet7.xml" ContentType="application/vnd.openxmlformats-officedocument.spreadsheetml.worksheet+xml"/>
  <Override PartName="/xl/drawings/drawing7.xml" ContentType="application/vnd.openxmlformats-officedocument.drawing+xml"/>
  <Override PartName="/xl/worksheets/sheet8.xml" ContentType="application/vnd.openxmlformats-officedocument.spreadsheetml.worksheet+xml"/>
  <Override PartName="/xl/drawings/drawing8.xml" ContentType="application/vnd.openxmlformats-officedocument.drawing+xml"/>
  <Override PartName="/xl/worksheets/sheet9.xml" ContentType="application/vnd.openxmlformats-officedocument.spreadsheetml.worksheet+xml"/>
  <Override PartName="/xl/drawings/drawing9.xml" ContentType="application/vnd.openxmlformats-officedocument.drawing+xml"/>
  <Override PartName="/xl/worksheets/sheet10.xml" ContentType="application/vnd.openxmlformats-officedocument.spreadsheetml.worksheet+xml"/>
  <Override PartName="/xl/drawings/drawing10.xml" ContentType="application/vnd.openxmlformats-officedocument.drawing+xml"/>
  <Override PartName="/xl/worksheets/sheet11.xml" ContentType="application/vnd.openxmlformats-officedocument.spreadsheetml.worksheet+xml"/>
  <Override PartName="/xl/drawings/drawing11.xml" ContentType="application/vnd.openxmlformats-officedocument.drawing+xml"/>
  <Override PartName="/xl/worksheets/sheet12.xml" ContentType="application/vnd.openxmlformats-officedocument.spreadsheetml.worksheet+xml"/>
  <Override PartName="/xl/drawings/drawing12.xml" ContentType="application/vnd.openxmlformats-officedocument.drawing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book.xml" ContentType="application/vnd.openxmlformats-officedocument.spreadsheetml.sheet.main+xml"/>
</Types>
</file>

<file path=_rels/.rels><Relationships xmlns="http://schemas.openxmlformats.org/package/2006/relationships"><Relationship Type="http://schemas.openxmlformats.org/officeDocument/2006/relationships/officeDocument" Target="xl/workbook.xml" Id="rId1"/><Relationship Type="http://schemas.openxmlformats.org/package/2006/relationships/metadata/core-properties" Target="docProps/core.xml" Id="rId2"/><Relationship Type="http://schemas.openxmlformats.org/officeDocument/2006/relationships/extended-properties" Target="docProps/app.xml" Id="rId3"/></Relationships>
</file>

<file path=xl/workbook.xml><?xml version="1.0" encoding="utf-8"?>
<workbook xmlns="http://schemas.openxmlformats.org/spreadsheetml/2006/main">
  <workbookPr/>
  <bookViews>
    <workbookView visibility="visible" minimized="0" showHorizontalScroll="1" showVerticalScroll="1" showSheetTabs="1" xWindow="240" yWindow="15" windowWidth="16095" windowHeight="9660" tabRatio="600" firstSheet="0" activeTab="0" autoFilterDateGrouping="1"/>
  </bookViews>
  <sheets>
    <sheet xmlns:r="http://schemas.openxmlformats.org/officeDocument/2006/relationships" name="Settings" sheetId="1" state="visible" r:id="rId1"/>
    <sheet xmlns:r="http://schemas.openxmlformats.org/officeDocument/2006/relationships" name="Customers" sheetId="2" state="visible" r:id="rId2"/>
    <sheet xmlns:r="http://schemas.openxmlformats.org/officeDocument/2006/relationships" name="PriceList" sheetId="3" state="visible" r:id="rId3"/>
    <sheet xmlns:r="http://schemas.openxmlformats.org/officeDocument/2006/relationships" name="Estimates" sheetId="4" state="visible" r:id="rId4"/>
    <sheet xmlns:r="http://schemas.openxmlformats.org/officeDocument/2006/relationships" name="EstimateItems" sheetId="5" state="visible" r:id="rId5"/>
    <sheet xmlns:r="http://schemas.openxmlformats.org/officeDocument/2006/relationships" name="Invoices" sheetId="6" state="visible" r:id="rId6"/>
    <sheet xmlns:r="http://schemas.openxmlformats.org/officeDocument/2006/relationships" name="InvoiceItems" sheetId="7" state="visible" r:id="rId7"/>
    <sheet xmlns:r="http://schemas.openxmlformats.org/officeDocument/2006/relationships" name="Printable Estimate" sheetId="8" state="visible" r:id="rId8"/>
    <sheet xmlns:r="http://schemas.openxmlformats.org/officeDocument/2006/relationships" name="Printable Invoice" sheetId="9" state="visible" r:id="rId9"/>
    <sheet xmlns:r="http://schemas.openxmlformats.org/officeDocument/2006/relationships" name="Employee Pay" sheetId="10" state="visible" r:id="rId10"/>
    <sheet xmlns:r="http://schemas.openxmlformats.org/officeDocument/2006/relationships" name="Job Checklist" sheetId="11" state="visible" r:id="rId11"/>
    <sheet xmlns:r="http://schemas.openxmlformats.org/officeDocument/2006/relationships" name="Photos" sheetId="12" state="visible" r:id="rId12"/>
    <sheet xmlns:r="http://schemas.openxmlformats.org/officeDocument/2006/relationships" name="Recurring Landscaping" sheetId="13" state="visible" r:id="rId13"/>
    <sheet xmlns:r="http://schemas.openxmlformats.org/officeDocument/2006/relationships" name="Auto Invoice Generator" sheetId="14" state="visible" r:id="rId14"/>
    <sheet xmlns:r="http://schemas.openxmlformats.org/officeDocument/2006/relationships" name="Customer Reminders" sheetId="15" state="visible" r:id="rId15"/>
    <sheet xmlns:r="http://schemas.openxmlformats.org/officeDocument/2006/relationships" name="Route Planner" sheetId="16" state="visible" r:id="rId16"/>
    <sheet xmlns:r="http://schemas.openxmlformats.org/officeDocument/2006/relationships" name="Service Ticket" sheetId="17" state="visible" r:id="rId17"/>
    <sheet xmlns:r="http://schemas.openxmlformats.org/officeDocument/2006/relationships" name="Profit Tracker" sheetId="18" state="visible" r:id="rId18"/>
    <sheet xmlns:r="http://schemas.openxmlformats.org/officeDocument/2006/relationships" name="Weather Reschedule" sheetId="19" state="visible" r:id="rId19"/>
  </sheets>
  <definedNames/>
  <calcPr calcId="124519" fullCalcOnLoad="1"/>
</workbook>
</file>

<file path=xl/styles.xml><?xml version="1.0" encoding="utf-8"?>
<styleSheet xmlns="http://schemas.openxmlformats.org/spreadsheetml/2006/main">
  <numFmts count="1">
    <numFmt numFmtId="164" formatCode="$#,##0.00"/>
  </numFmts>
  <fonts count="7">
    <font>
      <name val="Calibri"/>
      <family val="2"/>
      <color theme="1"/>
      <sz val="11"/>
      <scheme val="minor"/>
    </font>
    <font>
      <name val="Calibri"/>
      <family val="2"/>
      <b val="1"/>
      <color theme="1"/>
      <sz val="11"/>
      <scheme val="minor"/>
    </font>
    <font>
      <b val="1"/>
      <color rgb="00FFFFFF"/>
      <sz val="18"/>
    </font>
    <font>
      <b val="1"/>
      <color rgb="00000000"/>
      <sz val="14"/>
    </font>
    <font>
      <b val="1"/>
    </font>
    <font>
      <i val="1"/>
    </font>
    <font>
      <b val="1"/>
      <color rgb="00FFFFFF"/>
    </font>
  </fonts>
  <fills count="5">
    <fill>
      <patternFill/>
    </fill>
    <fill>
      <patternFill patternType="gray125"/>
    </fill>
    <fill>
      <patternFill patternType="solid">
        <fgColor rgb="001F4E79"/>
      </patternFill>
    </fill>
    <fill>
      <patternFill patternType="solid">
        <fgColor rgb="00D9E1F2"/>
      </patternFill>
    </fill>
    <fill>
      <patternFill patternType="solid">
        <fgColor rgb="0000A300"/>
      </patternFill>
    </fill>
  </fills>
  <borders count="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/>
      <right style="thin"/>
      <top style="thin"/>
      <bottom style="thin"/>
    </border>
  </borders>
  <cellStyleXfs count="1">
    <xf numFmtId="0" fontId="0" fillId="0" borderId="0"/>
  </cellStyleXfs>
  <cellXfs count="18">
    <xf numFmtId="0" fontId="0" fillId="0" borderId="0" pivotButton="0" quotePrefix="0" xfId="0"/>
    <xf numFmtId="0" fontId="1" fillId="0" borderId="1" applyAlignment="1" pivotButton="0" quotePrefix="0" xfId="0">
      <alignment horizontal="center" vertical="top"/>
    </xf>
    <xf numFmtId="0" fontId="0" fillId="0" borderId="0" applyAlignment="1" pivotButton="0" quotePrefix="0" xfId="0">
      <alignment wrapText="1"/>
    </xf>
    <xf numFmtId="164" fontId="0" fillId="0" borderId="0" pivotButton="0" quotePrefix="0" xfId="0"/>
    <xf numFmtId="10" fontId="0" fillId="0" borderId="0" pivotButton="0" quotePrefix="0" xfId="0"/>
    <xf numFmtId="10" fontId="0" fillId="0" borderId="0" pivotButton="0" quotePrefix="0" xfId="0"/>
    <xf numFmtId="0" fontId="2" fillId="2" borderId="0" applyAlignment="1" pivotButton="0" quotePrefix="0" xfId="0">
      <alignment horizontal="center" vertical="center"/>
    </xf>
    <xf numFmtId="0" fontId="3" fillId="0" borderId="0" applyAlignment="1" pivotButton="0" quotePrefix="0" xfId="0">
      <alignment horizontal="center"/>
    </xf>
    <xf numFmtId="0" fontId="4" fillId="0" borderId="0" pivotButton="0" quotePrefix="0" xfId="0"/>
    <xf numFmtId="0" fontId="4" fillId="3" borderId="2" applyAlignment="1" pivotButton="0" quotePrefix="0" xfId="0">
      <alignment horizontal="center"/>
    </xf>
    <xf numFmtId="0" fontId="0" fillId="0" borderId="2" applyAlignment="1" pivotButton="0" quotePrefix="0" xfId="0">
      <alignment vertical="top"/>
    </xf>
    <xf numFmtId="0" fontId="4" fillId="0" borderId="0" applyAlignment="1" pivotButton="0" quotePrefix="0" xfId="0">
      <alignment horizontal="right"/>
    </xf>
    <xf numFmtId="0" fontId="4" fillId="0" borderId="2" pivotButton="0" quotePrefix="0" xfId="0"/>
    <xf numFmtId="164" fontId="0" fillId="0" borderId="2" applyAlignment="1" pivotButton="0" quotePrefix="0" xfId="0">
      <alignment vertical="top"/>
    </xf>
    <xf numFmtId="0" fontId="0" fillId="0" borderId="2" pivotButton="0" quotePrefix="0" xfId="0"/>
    <xf numFmtId="0" fontId="5" fillId="0" borderId="0" pivotButton="0" quotePrefix="0" xfId="0"/>
    <xf numFmtId="0" fontId="6" fillId="4" borderId="2" applyAlignment="1" pivotButton="0" quotePrefix="0" xfId="0">
      <alignment horizontal="center"/>
    </xf>
    <xf numFmtId="0" fontId="4" fillId="3" borderId="2" pivotButton="0" quotePrefix="0" xfId="0"/>
  </cellXfs>
  <cellStyles count="1">
    <cellStyle name="Normal" xfId="0" builtinId="0"/>
  </cellStyles>
  <tableStyles count="0" defaultTableStyle="TableStyleMedium9" defaultPivotStyle="PivotStyleLight16"/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FFFCC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</styleSheet>
</file>

<file path=xl/_rels/workbook.xml.rels><Relationships xmlns="http://schemas.openxmlformats.org/package/2006/relationships"><Relationship Type="http://schemas.openxmlformats.org/officeDocument/2006/relationships/worksheet" Target="/xl/worksheets/sheet1.xml" Id="rId1"/><Relationship Type="http://schemas.openxmlformats.org/officeDocument/2006/relationships/worksheet" Target="/xl/worksheets/sheet2.xml" Id="rId2"/><Relationship Type="http://schemas.openxmlformats.org/officeDocument/2006/relationships/worksheet" Target="/xl/worksheets/sheet3.xml" Id="rId3"/><Relationship Type="http://schemas.openxmlformats.org/officeDocument/2006/relationships/worksheet" Target="/xl/worksheets/sheet4.xml" Id="rId4"/><Relationship Type="http://schemas.openxmlformats.org/officeDocument/2006/relationships/worksheet" Target="/xl/worksheets/sheet5.xml" Id="rId5"/><Relationship Type="http://schemas.openxmlformats.org/officeDocument/2006/relationships/worksheet" Target="/xl/worksheets/sheet6.xml" Id="rId6"/><Relationship Type="http://schemas.openxmlformats.org/officeDocument/2006/relationships/worksheet" Target="/xl/worksheets/sheet7.xml" Id="rId7"/><Relationship Type="http://schemas.openxmlformats.org/officeDocument/2006/relationships/worksheet" Target="/xl/worksheets/sheet8.xml" Id="rId8"/><Relationship Type="http://schemas.openxmlformats.org/officeDocument/2006/relationships/worksheet" Target="/xl/worksheets/sheet9.xml" Id="rId9"/><Relationship Type="http://schemas.openxmlformats.org/officeDocument/2006/relationships/worksheet" Target="/xl/worksheets/sheet10.xml" Id="rId10"/><Relationship Type="http://schemas.openxmlformats.org/officeDocument/2006/relationships/worksheet" Target="/xl/worksheets/sheet11.xml" Id="rId11"/><Relationship Type="http://schemas.openxmlformats.org/officeDocument/2006/relationships/worksheet" Target="/xl/worksheets/sheet12.xml" Id="rId12"/><Relationship Type="http://schemas.openxmlformats.org/officeDocument/2006/relationships/worksheet" Target="/xl/worksheets/sheet13.xml" Id="rId13"/><Relationship Type="http://schemas.openxmlformats.org/officeDocument/2006/relationships/worksheet" Target="/xl/worksheets/sheet14.xml" Id="rId14"/><Relationship Type="http://schemas.openxmlformats.org/officeDocument/2006/relationships/worksheet" Target="/xl/worksheets/sheet15.xml" Id="rId15"/><Relationship Type="http://schemas.openxmlformats.org/officeDocument/2006/relationships/worksheet" Target="/xl/worksheets/sheet16.xml" Id="rId16"/><Relationship Type="http://schemas.openxmlformats.org/officeDocument/2006/relationships/worksheet" Target="/xl/worksheets/sheet17.xml" Id="rId17"/><Relationship Type="http://schemas.openxmlformats.org/officeDocument/2006/relationships/worksheet" Target="/xl/worksheets/sheet18.xml" Id="rId18"/><Relationship Type="http://schemas.openxmlformats.org/officeDocument/2006/relationships/worksheet" Target="/xl/worksheets/sheet19.xml" Id="rId19"/><Relationship Type="http://schemas.openxmlformats.org/officeDocument/2006/relationships/styles" Target="styles.xml" Id="rId20"/><Relationship Type="http://schemas.openxmlformats.org/officeDocument/2006/relationships/theme" Target="theme/theme1.xml" Id="rId21"/></Relationships>
</file>

<file path=xl/drawings/_rels/drawing1.xml.rels><Relationships xmlns="http://schemas.openxmlformats.org/package/2006/relationships"><Relationship Type="http://schemas.openxmlformats.org/officeDocument/2006/relationships/image" Target="/xl/media/image1.png" Id="rId1"/></Relationships>
</file>

<file path=xl/drawings/_rels/drawing10.xml.rels><Relationships xmlns="http://schemas.openxmlformats.org/package/2006/relationships"><Relationship Type="http://schemas.openxmlformats.org/officeDocument/2006/relationships/image" Target="/xl/media/image12.png" Id="rId1"/></Relationships>
</file>

<file path=xl/drawings/_rels/drawing11.xml.rels><Relationships xmlns="http://schemas.openxmlformats.org/package/2006/relationships"><Relationship Type="http://schemas.openxmlformats.org/officeDocument/2006/relationships/image" Target="/xl/media/image13.png" Id="rId1"/></Relationships>
</file>

<file path=xl/drawings/_rels/drawing12.xml.rels><Relationships xmlns="http://schemas.openxmlformats.org/package/2006/relationships"><Relationship Type="http://schemas.openxmlformats.org/officeDocument/2006/relationships/image" Target="/xl/media/image14.png" Id="rId1"/></Relationships>
</file>

<file path=xl/drawings/_rels/drawing2.xml.rels><Relationships xmlns="http://schemas.openxmlformats.org/package/2006/relationships"><Relationship Type="http://schemas.openxmlformats.org/officeDocument/2006/relationships/image" Target="/xl/media/image2.png" Id="rId1"/></Relationships>
</file>

<file path=xl/drawings/_rels/drawing3.xml.rels><Relationships xmlns="http://schemas.openxmlformats.org/package/2006/relationships"><Relationship Type="http://schemas.openxmlformats.org/officeDocument/2006/relationships/image" Target="/xl/media/image3.png" Id="rId1"/></Relationships>
</file>

<file path=xl/drawings/_rels/drawing4.xml.rels><Relationships xmlns="http://schemas.openxmlformats.org/package/2006/relationships"><Relationship Type="http://schemas.openxmlformats.org/officeDocument/2006/relationships/image" Target="/xl/media/image4.png" Id="rId1"/></Relationships>
</file>

<file path=xl/drawings/_rels/drawing5.xml.rels><Relationships xmlns="http://schemas.openxmlformats.org/package/2006/relationships"><Relationship Type="http://schemas.openxmlformats.org/officeDocument/2006/relationships/image" Target="/xl/media/image5.png" Id="rId1"/></Relationships>
</file>

<file path=xl/drawings/_rels/drawing6.xml.rels><Relationships xmlns="http://schemas.openxmlformats.org/package/2006/relationships"><Relationship Type="http://schemas.openxmlformats.org/officeDocument/2006/relationships/image" Target="/xl/media/image6.png" Id="rId1"/></Relationships>
</file>

<file path=xl/drawings/_rels/drawing7.xml.rels><Relationships xmlns="http://schemas.openxmlformats.org/package/2006/relationships"><Relationship Type="http://schemas.openxmlformats.org/officeDocument/2006/relationships/image" Target="/xl/media/image7.png" Id="rId1"/></Relationships>
</file>

<file path=xl/drawings/_rels/drawing8.xml.rels><Relationships xmlns="http://schemas.openxmlformats.org/package/2006/relationships"><Relationship Type="http://schemas.openxmlformats.org/officeDocument/2006/relationships/image" Target="/xl/media/image8.png" Id="rId1"/><Relationship Type="http://schemas.openxmlformats.org/officeDocument/2006/relationships/image" Target="/xl/media/image9.png" Id="rId2"/></Relationships>
</file>

<file path=xl/drawings/_rels/drawing9.xml.rels><Relationships xmlns="http://schemas.openxmlformats.org/package/2006/relationships"><Relationship Type="http://schemas.openxmlformats.org/officeDocument/2006/relationships/image" Target="/xl/media/image10.png" Id="rId1"/><Relationship Type="http://schemas.openxmlformats.org/officeDocument/2006/relationships/image" Target="/xl/media/image11.png" Id="rId2"/></Relationships>
</file>

<file path=xl/drawings/drawing1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10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11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12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2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3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4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5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6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7.xml><?xml version="1.0" encoding="utf-8"?>
<wsDr xmlns="http://schemas.openxmlformats.org/drawingml/2006/spreadsheetDrawing">
  <oneCellAnchor>
    <from>
      <col>0</col>
      <colOff>0</colOff>
      <row>9</row>
      <rowOff>0</rowOff>
    </from>
    <ext cx="8572500" cy="85725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8.xml><?xml version="1.0" encoding="utf-8"?>
<wsDr xmlns="http://schemas.openxmlformats.org/drawingml/2006/spreadsheetDrawing">
  <oneCellAnchor>
    <from>
      <col>0</col>
      <colOff>0</colOff>
      <row>4</row>
      <rowOff>0</rowOff>
    </from>
    <ext cx="9525000" cy="95250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  <oneCellAnchor>
    <from>
      <col>0</col>
      <colOff>0</colOff>
      <row>9</row>
      <rowOff>0</rowOff>
    </from>
    <ext cx="8572500" cy="85725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drawings/drawing9.xml><?xml version="1.0" encoding="utf-8"?>
<wsDr xmlns="http://schemas.openxmlformats.org/drawingml/2006/spreadsheetDrawing">
  <oneCellAnchor>
    <from>
      <col>0</col>
      <colOff>0</colOff>
      <row>4</row>
      <rowOff>0</rowOff>
    </from>
    <ext cx="9525000" cy="9525000"/>
    <pic>
      <nvPicPr>
        <cNvPr id="1" name="Image 1" descr="Picture"/>
        <cNvPicPr/>
      </nvPicPr>
      <blipFill>
        <a:blip xmlns:a="http://schemas.openxmlformats.org/drawingml/2006/main" xmlns:r="http://schemas.openxmlformats.org/officeDocument/2006/relationships" cstate="print" r:embed="rId1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  <oneCellAnchor>
    <from>
      <col>0</col>
      <colOff>0</colOff>
      <row>9</row>
      <rowOff>0</rowOff>
    </from>
    <ext cx="8572500" cy="8572500"/>
    <pic>
      <nvPicPr>
        <cNvPr id="2" name="Image 2" descr="Picture"/>
        <cNvPicPr/>
      </nvPicPr>
      <blipFill>
        <a:blip xmlns:a="http://schemas.openxmlformats.org/drawingml/2006/main" xmlns:r="http://schemas.openxmlformats.org/officeDocument/2006/relationships" cstate="print" r:embed="rId2"/>
        <a:stretch xmlns:a="http://schemas.openxmlformats.org/drawingml/2006/main">
          <a:fillRect/>
        </a:stretch>
      </blipFill>
      <spPr>
        <a:prstGeom xmlns:a="http://schemas.openxmlformats.org/drawingml/2006/main" prst="rect"/>
        <a:ln xmlns:a="http://schemas.openxmlformats.org/drawingml/2006/main">
          <a:prstDash val="solid"/>
        </a:ln>
      </spPr>
    </pic>
    <clientData/>
  </oneCellAnchor>
</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Type="http://schemas.openxmlformats.org/officeDocument/2006/relationships/drawing" Target="/xl/drawings/drawing1.xml" Id="rId1"/></Relationships>
</file>

<file path=xl/worksheets/_rels/sheet10.xml.rels><Relationships xmlns="http://schemas.openxmlformats.org/package/2006/relationships"><Relationship Type="http://schemas.openxmlformats.org/officeDocument/2006/relationships/drawing" Target="/xl/drawings/drawing10.xml" Id="rId1"/></Relationships>
</file>

<file path=xl/worksheets/_rels/sheet11.xml.rels><Relationships xmlns="http://schemas.openxmlformats.org/package/2006/relationships"><Relationship Type="http://schemas.openxmlformats.org/officeDocument/2006/relationships/drawing" Target="/xl/drawings/drawing11.xml" Id="rId1"/></Relationships>
</file>

<file path=xl/worksheets/_rels/sheet12.xml.rels><Relationships xmlns="http://schemas.openxmlformats.org/package/2006/relationships"><Relationship Type="http://schemas.openxmlformats.org/officeDocument/2006/relationships/drawing" Target="/xl/drawings/drawing12.xml" Id="rId1"/></Relationships>
</file>

<file path=xl/worksheets/_rels/sheet2.xml.rels><Relationships xmlns="http://schemas.openxmlformats.org/package/2006/relationships"><Relationship Type="http://schemas.openxmlformats.org/officeDocument/2006/relationships/drawing" Target="/xl/drawings/drawing2.xml" Id="rId1"/></Relationships>
</file>

<file path=xl/worksheets/_rels/sheet3.xml.rels><Relationships xmlns="http://schemas.openxmlformats.org/package/2006/relationships"><Relationship Type="http://schemas.openxmlformats.org/officeDocument/2006/relationships/drawing" Target="/xl/drawings/drawing3.xml" Id="rId1"/></Relationships>
</file>

<file path=xl/worksheets/_rels/sheet4.xml.rels><Relationships xmlns="http://schemas.openxmlformats.org/package/2006/relationships"><Relationship Type="http://schemas.openxmlformats.org/officeDocument/2006/relationships/drawing" Target="/xl/drawings/drawing4.xml" Id="rId1"/></Relationships>
</file>

<file path=xl/worksheets/_rels/sheet5.xml.rels><Relationships xmlns="http://schemas.openxmlformats.org/package/2006/relationships"><Relationship Type="http://schemas.openxmlformats.org/officeDocument/2006/relationships/drawing" Target="/xl/drawings/drawing5.xml" Id="rId1"/></Relationships>
</file>

<file path=xl/worksheets/_rels/sheet6.xml.rels><Relationships xmlns="http://schemas.openxmlformats.org/package/2006/relationships"><Relationship Type="http://schemas.openxmlformats.org/officeDocument/2006/relationships/drawing" Target="/xl/drawings/drawing6.xml" Id="rId1"/></Relationships>
</file>

<file path=xl/worksheets/_rels/sheet7.xml.rels><Relationships xmlns="http://schemas.openxmlformats.org/package/2006/relationships"><Relationship Type="http://schemas.openxmlformats.org/officeDocument/2006/relationships/drawing" Target="/xl/drawings/drawing7.xml" Id="rId1"/></Relationships>
</file>

<file path=xl/worksheets/_rels/sheet8.xml.rels><Relationships xmlns="http://schemas.openxmlformats.org/package/2006/relationships"><Relationship Type="http://schemas.openxmlformats.org/officeDocument/2006/relationships/drawing" Target="/xl/drawings/drawing8.xml" Id="rId1"/></Relationships>
</file>

<file path=xl/worksheets/_rels/sheet9.xml.rels><Relationships xmlns="http://schemas.openxmlformats.org/package/2006/relationships"><Relationship Type="http://schemas.openxmlformats.org/officeDocument/2006/relationships/drawing" Target="/xl/drawings/drawing9.xml" Id="rId1"/></Relationships>
</file>

<file path=xl/worksheets/sheet1.xml><?xml version="1.0" encoding="utf-8"?>
<worksheet xmlns="http://schemas.openxmlformats.org/spreadsheetml/2006/main">
  <sheetPr>
    <outlinePr summaryBelow="1" summaryRight="1"/>
    <pageSetUpPr/>
  </sheetPr>
  <dimension ref="A1:B12"/>
  <sheetViews>
    <sheetView tabSelected="1" workbookViewId="0">
      <selection activeCell="A1" sqref="A1"/>
    </sheetView>
  </sheetViews>
  <sheetFormatPr baseColWidth="8" defaultRowHeight="15"/>
  <cols>
    <col width="18.7109375" customWidth="1" min="1" max="1"/>
    <col width="26.7109375" customWidth="1" min="2" max="4"/>
    <col width="16.7109375" customWidth="1" min="5" max="11"/>
    <col width="22.7109375" customWidth="1" min="12" max="12"/>
  </cols>
  <sheetData>
    <row r="1">
      <c r="A1" s="1" t="inlineStr">
        <is>
          <t>Field</t>
        </is>
      </c>
      <c r="B1" s="1" t="inlineStr">
        <is>
          <t>Value</t>
        </is>
      </c>
    </row>
    <row r="2">
      <c r="A2" t="inlineStr">
        <is>
          <t>BusinessName</t>
        </is>
      </c>
      <c r="B2" t="inlineStr">
        <is>
          <t>Hammer Brick &amp; Home LLC</t>
        </is>
      </c>
    </row>
    <row r="3">
      <c r="A3" t="inlineStr">
        <is>
          <t>Tagline</t>
        </is>
      </c>
      <c r="B3" t="inlineStr">
        <is>
          <t>Building Trust, One Brick at a Time</t>
        </is>
      </c>
    </row>
    <row r="4">
      <c r="A4" t="inlineStr">
        <is>
          <t>HIC_Number</t>
        </is>
      </c>
      <c r="B4" t="inlineStr">
        <is>
          <t>HIC # 2131291</t>
        </is>
      </c>
    </row>
    <row r="5">
      <c r="A5" t="inlineStr">
        <is>
          <t>Email</t>
        </is>
      </c>
      <c r="B5" t="inlineStr">
        <is>
          <t>info@hammerbrickhome.com</t>
        </is>
      </c>
    </row>
    <row r="6">
      <c r="A6" t="inlineStr">
        <is>
          <t>Phone</t>
        </is>
      </c>
      <c r="B6" t="inlineStr">
        <is>
          <t>(917) 000-0000</t>
        </is>
      </c>
    </row>
    <row r="7">
      <c r="A7" t="inlineStr">
        <is>
          <t>Address</t>
        </is>
      </c>
      <c r="B7" t="inlineStr">
        <is>
          <t>123 Example Ave</t>
        </is>
      </c>
    </row>
    <row r="8">
      <c r="A8" t="inlineStr">
        <is>
          <t>City</t>
        </is>
      </c>
      <c r="B8" t="inlineStr">
        <is>
          <t>Staten Island</t>
        </is>
      </c>
    </row>
    <row r="9">
      <c r="A9" t="inlineStr">
        <is>
          <t>State</t>
        </is>
      </c>
      <c r="B9" t="inlineStr">
        <is>
          <t>NY</t>
        </is>
      </c>
    </row>
    <row r="10">
      <c r="A10" t="inlineStr">
        <is>
          <t>Zip</t>
        </is>
      </c>
      <c r="B10" t="inlineStr">
        <is>
          <t>10302</t>
        </is>
      </c>
    </row>
    <row r="11">
      <c r="A11" t="inlineStr">
        <is>
          <t>Default_Tax_Rate</t>
        </is>
      </c>
      <c r="B11" t="n">
        <v>0.08875</v>
      </c>
    </row>
    <row r="12">
      <c r="A12" t="inlineStr">
        <is>
          <t>Default_Deposit_Pct</t>
        </is>
      </c>
      <c r="B12" t="n">
        <v>0.3</v>
      </c>
    </row>
  </sheetData>
  <pageMargins left="0.7" right="0.7" top="0.75" bottom="0.75" header="0.3" footer="0.3"/>
  <drawing xmlns:r="http://schemas.openxmlformats.org/officeDocument/2006/relationships" r:id="rId1"/>
</worksheet>
</file>

<file path=xl/worksheets/sheet10.xml><?xml version="1.0" encoding="utf-8"?>
<worksheet xmlns="http://schemas.openxmlformats.org/spreadsheetml/2006/main">
  <sheetPr>
    <outlinePr summaryBelow="1" summaryRight="1"/>
    <pageSetUpPr/>
  </sheetPr>
  <dimension ref="A1:G49"/>
  <sheetViews>
    <sheetView workbookViewId="0">
      <selection activeCell="A1" sqref="A1"/>
    </sheetView>
  </sheetViews>
  <sheetFormatPr baseColWidth="8" defaultRowHeight="15"/>
  <cols>
    <col width="18" customWidth="1" min="1" max="1"/>
    <col width="18" customWidth="1" min="2" max="2"/>
    <col width="18" customWidth="1" min="3" max="3"/>
    <col width="18" customWidth="1" min="4" max="4"/>
    <col width="18" customWidth="1" min="5" max="5"/>
    <col width="18" customWidth="1" min="6" max="6"/>
    <col width="18" customWidth="1" min="7" max="7"/>
  </cols>
  <sheetData>
    <row r="1">
      <c r="A1" s="12" t="inlineStr">
        <is>
          <t>Employee Name</t>
        </is>
      </c>
      <c r="B1" s="12" t="inlineStr">
        <is>
          <t>Work Date</t>
        </is>
      </c>
      <c r="C1" s="12" t="inlineStr">
        <is>
          <t>Job / Location</t>
        </is>
      </c>
      <c r="D1" s="12" t="inlineStr">
        <is>
          <t>Hours Worked</t>
        </is>
      </c>
      <c r="E1" s="12" t="inlineStr">
        <is>
          <t>Hourly Rate</t>
        </is>
      </c>
      <c r="F1" s="12" t="inlineStr">
        <is>
          <t>Total Pay</t>
        </is>
      </c>
      <c r="G1" s="12" t="inlineStr">
        <is>
          <t>Notes</t>
        </is>
      </c>
    </row>
    <row r="2">
      <c r="A2" s="10" t="n"/>
      <c r="B2" s="10" t="n"/>
      <c r="C2" s="10" t="n"/>
      <c r="D2" s="10" t="n"/>
      <c r="E2" s="13" t="n"/>
      <c r="F2" s="13">
        <f>D2*E2</f>
        <v/>
      </c>
      <c r="G2" s="10" t="n"/>
    </row>
    <row r="3">
      <c r="A3" s="10" t="n"/>
      <c r="B3" s="10" t="n"/>
      <c r="C3" s="10" t="n"/>
      <c r="D3" s="10" t="n"/>
      <c r="E3" s="13" t="n"/>
      <c r="F3" s="13">
        <f>D3*E3</f>
        <v/>
      </c>
      <c r="G3" s="10" t="n"/>
    </row>
    <row r="4">
      <c r="A4" s="10" t="n"/>
      <c r="B4" s="10" t="n"/>
      <c r="C4" s="10" t="n"/>
      <c r="D4" s="10" t="n"/>
      <c r="E4" s="13" t="n"/>
      <c r="F4" s="13">
        <f>D4*E4</f>
        <v/>
      </c>
      <c r="G4" s="10" t="n"/>
    </row>
    <row r="5">
      <c r="A5" s="10" t="n"/>
      <c r="B5" s="10" t="n"/>
      <c r="C5" s="10" t="n"/>
      <c r="D5" s="10" t="n"/>
      <c r="E5" s="13" t="n"/>
      <c r="F5" s="13">
        <f>D5*E5</f>
        <v/>
      </c>
      <c r="G5" s="10" t="n"/>
    </row>
    <row r="6">
      <c r="A6" s="10" t="n"/>
      <c r="B6" s="10" t="n"/>
      <c r="C6" s="10" t="n"/>
      <c r="D6" s="10" t="n"/>
      <c r="E6" s="13" t="n"/>
      <c r="F6" s="13">
        <f>D6*E6</f>
        <v/>
      </c>
      <c r="G6" s="10" t="n"/>
    </row>
    <row r="7">
      <c r="A7" s="10" t="n"/>
      <c r="B7" s="10" t="n"/>
      <c r="C7" s="10" t="n"/>
      <c r="D7" s="10" t="n"/>
      <c r="E7" s="13" t="n"/>
      <c r="F7" s="13">
        <f>D7*E7</f>
        <v/>
      </c>
      <c r="G7" s="10" t="n"/>
    </row>
    <row r="8">
      <c r="A8" s="10" t="n"/>
      <c r="B8" s="10" t="n"/>
      <c r="C8" s="10" t="n"/>
      <c r="D8" s="10" t="n"/>
      <c r="E8" s="13" t="n"/>
      <c r="F8" s="13">
        <f>D8*E8</f>
        <v/>
      </c>
      <c r="G8" s="10" t="n"/>
    </row>
    <row r="9">
      <c r="A9" s="10" t="n"/>
      <c r="B9" s="10" t="n"/>
      <c r="C9" s="10" t="n"/>
      <c r="D9" s="10" t="n"/>
      <c r="E9" s="13" t="n"/>
      <c r="F9" s="13">
        <f>D9*E9</f>
        <v/>
      </c>
      <c r="G9" s="10" t="n"/>
    </row>
    <row r="10">
      <c r="A10" s="10" t="n"/>
      <c r="B10" s="10" t="n"/>
      <c r="C10" s="10" t="n"/>
      <c r="D10" s="10" t="n"/>
      <c r="E10" s="13" t="n"/>
      <c r="F10" s="13">
        <f>D10*E10</f>
        <v/>
      </c>
      <c r="G10" s="10" t="n"/>
    </row>
    <row r="11">
      <c r="A11" s="10" t="n"/>
      <c r="B11" s="10" t="n"/>
      <c r="C11" s="10" t="n"/>
      <c r="D11" s="10" t="n"/>
      <c r="E11" s="13" t="n"/>
      <c r="F11" s="13">
        <f>D11*E11</f>
        <v/>
      </c>
      <c r="G11" s="10" t="n"/>
    </row>
    <row r="12">
      <c r="A12" s="10" t="n"/>
      <c r="B12" s="10" t="n"/>
      <c r="C12" s="10" t="n"/>
      <c r="D12" s="10" t="n"/>
      <c r="E12" s="13" t="n"/>
      <c r="F12" s="13">
        <f>D12*E12</f>
        <v/>
      </c>
      <c r="G12" s="10" t="n"/>
    </row>
    <row r="13">
      <c r="A13" s="10" t="n"/>
      <c r="B13" s="10" t="n"/>
      <c r="C13" s="10" t="n"/>
      <c r="D13" s="10" t="n"/>
      <c r="E13" s="13" t="n"/>
      <c r="F13" s="13">
        <f>D13*E13</f>
        <v/>
      </c>
      <c r="G13" s="10" t="n"/>
    </row>
    <row r="14">
      <c r="A14" s="10" t="n"/>
      <c r="B14" s="10" t="n"/>
      <c r="C14" s="10" t="n"/>
      <c r="D14" s="10" t="n"/>
      <c r="E14" s="13" t="n"/>
      <c r="F14" s="13">
        <f>D14*E14</f>
        <v/>
      </c>
      <c r="G14" s="10" t="n"/>
    </row>
    <row r="15">
      <c r="A15" s="10" t="n"/>
      <c r="B15" s="10" t="n"/>
      <c r="C15" s="10" t="n"/>
      <c r="D15" s="10" t="n"/>
      <c r="E15" s="13" t="n"/>
      <c r="F15" s="13">
        <f>D15*E15</f>
        <v/>
      </c>
      <c r="G15" s="10" t="n"/>
    </row>
    <row r="16">
      <c r="A16" s="10" t="n"/>
      <c r="B16" s="10" t="n"/>
      <c r="C16" s="10" t="n"/>
      <c r="D16" s="10" t="n"/>
      <c r="E16" s="13" t="n"/>
      <c r="F16" s="13">
        <f>D16*E16</f>
        <v/>
      </c>
      <c r="G16" s="10" t="n"/>
    </row>
    <row r="17">
      <c r="A17" s="10" t="n"/>
      <c r="B17" s="10" t="n"/>
      <c r="C17" s="10" t="n"/>
      <c r="D17" s="10" t="n"/>
      <c r="E17" s="13" t="n"/>
      <c r="F17" s="13">
        <f>D17*E17</f>
        <v/>
      </c>
      <c r="G17" s="10" t="n"/>
    </row>
    <row r="18">
      <c r="A18" s="10" t="n"/>
      <c r="B18" s="10" t="n"/>
      <c r="C18" s="10" t="n"/>
      <c r="D18" s="10" t="n"/>
      <c r="E18" s="13" t="n"/>
      <c r="F18" s="13">
        <f>D18*E18</f>
        <v/>
      </c>
      <c r="G18" s="10" t="n"/>
    </row>
    <row r="19">
      <c r="A19" s="10" t="n"/>
      <c r="B19" s="10" t="n"/>
      <c r="C19" s="10" t="n"/>
      <c r="D19" s="10" t="n"/>
      <c r="E19" s="13" t="n"/>
      <c r="F19" s="13">
        <f>D19*E19</f>
        <v/>
      </c>
      <c r="G19" s="10" t="n"/>
    </row>
    <row r="20">
      <c r="A20" s="10" t="n"/>
      <c r="B20" s="10" t="n"/>
      <c r="C20" s="10" t="n"/>
      <c r="D20" s="10" t="n"/>
      <c r="E20" s="13" t="n"/>
      <c r="F20" s="13">
        <f>D20*E20</f>
        <v/>
      </c>
      <c r="G20" s="10" t="n"/>
    </row>
    <row r="21">
      <c r="A21" s="10" t="n"/>
      <c r="B21" s="10" t="n"/>
      <c r="C21" s="10" t="n"/>
      <c r="D21" s="10" t="n"/>
      <c r="E21" s="13" t="n"/>
      <c r="F21" s="13">
        <f>D21*E21</f>
        <v/>
      </c>
      <c r="G21" s="10" t="n"/>
    </row>
    <row r="22">
      <c r="A22" s="10" t="n"/>
      <c r="B22" s="10" t="n"/>
      <c r="C22" s="10" t="n"/>
      <c r="D22" s="10" t="n"/>
      <c r="E22" s="13" t="n"/>
      <c r="F22" s="13">
        <f>D22*E22</f>
        <v/>
      </c>
      <c r="G22" s="10" t="n"/>
    </row>
    <row r="23">
      <c r="A23" s="10" t="n"/>
      <c r="B23" s="10" t="n"/>
      <c r="C23" s="10" t="n"/>
      <c r="D23" s="10" t="n"/>
      <c r="E23" s="13" t="n"/>
      <c r="F23" s="13">
        <f>D23*E23</f>
        <v/>
      </c>
      <c r="G23" s="10" t="n"/>
    </row>
    <row r="24">
      <c r="A24" s="10" t="n"/>
      <c r="B24" s="10" t="n"/>
      <c r="C24" s="10" t="n"/>
      <c r="D24" s="10" t="n"/>
      <c r="E24" s="13" t="n"/>
      <c r="F24" s="13">
        <f>D24*E24</f>
        <v/>
      </c>
      <c r="G24" s="10" t="n"/>
    </row>
    <row r="25">
      <c r="A25" s="10" t="n"/>
      <c r="B25" s="10" t="n"/>
      <c r="C25" s="10" t="n"/>
      <c r="D25" s="10" t="n"/>
      <c r="E25" s="13" t="n"/>
      <c r="F25" s="13">
        <f>D25*E25</f>
        <v/>
      </c>
      <c r="G25" s="10" t="n"/>
    </row>
    <row r="26">
      <c r="A26" s="10" t="n"/>
      <c r="B26" s="10" t="n"/>
      <c r="C26" s="10" t="n"/>
      <c r="D26" s="10" t="n"/>
      <c r="E26" s="13" t="n"/>
      <c r="F26" s="13">
        <f>D26*E26</f>
        <v/>
      </c>
      <c r="G26" s="10" t="n"/>
    </row>
    <row r="27">
      <c r="A27" s="10" t="n"/>
      <c r="B27" s="10" t="n"/>
      <c r="C27" s="10" t="n"/>
      <c r="D27" s="10" t="n"/>
      <c r="E27" s="13" t="n"/>
      <c r="F27" s="13">
        <f>D27*E27</f>
        <v/>
      </c>
      <c r="G27" s="10" t="n"/>
    </row>
    <row r="28">
      <c r="A28" s="10" t="n"/>
      <c r="B28" s="10" t="n"/>
      <c r="C28" s="10" t="n"/>
      <c r="D28" s="10" t="n"/>
      <c r="E28" s="13" t="n"/>
      <c r="F28" s="13">
        <f>D28*E28</f>
        <v/>
      </c>
      <c r="G28" s="10" t="n"/>
    </row>
    <row r="29">
      <c r="A29" s="10" t="n"/>
      <c r="B29" s="10" t="n"/>
      <c r="C29" s="10" t="n"/>
      <c r="D29" s="10" t="n"/>
      <c r="E29" s="13" t="n"/>
      <c r="F29" s="13">
        <f>D29*E29</f>
        <v/>
      </c>
      <c r="G29" s="10" t="n"/>
    </row>
    <row r="30">
      <c r="A30" s="10" t="n"/>
      <c r="B30" s="10" t="n"/>
      <c r="C30" s="10" t="n"/>
      <c r="D30" s="10" t="n"/>
      <c r="E30" s="13" t="n"/>
      <c r="F30" s="13">
        <f>D30*E30</f>
        <v/>
      </c>
      <c r="G30" s="10" t="n"/>
    </row>
    <row r="31">
      <c r="A31" s="10" t="n"/>
      <c r="B31" s="10" t="n"/>
      <c r="C31" s="10" t="n"/>
      <c r="D31" s="10" t="n"/>
      <c r="E31" s="13" t="n"/>
      <c r="F31" s="13">
        <f>D31*E31</f>
        <v/>
      </c>
      <c r="G31" s="10" t="n"/>
    </row>
    <row r="32">
      <c r="A32" s="10" t="n"/>
      <c r="B32" s="10" t="n"/>
      <c r="C32" s="10" t="n"/>
      <c r="D32" s="10" t="n"/>
      <c r="E32" s="13" t="n"/>
      <c r="F32" s="13">
        <f>D32*E32</f>
        <v/>
      </c>
      <c r="G32" s="10" t="n"/>
    </row>
    <row r="33">
      <c r="A33" s="10" t="n"/>
      <c r="B33" s="10" t="n"/>
      <c r="C33" s="10" t="n"/>
      <c r="D33" s="10" t="n"/>
      <c r="E33" s="13" t="n"/>
      <c r="F33" s="13">
        <f>D33*E33</f>
        <v/>
      </c>
      <c r="G33" s="10" t="n"/>
    </row>
    <row r="34">
      <c r="A34" s="10" t="n"/>
      <c r="B34" s="10" t="n"/>
      <c r="C34" s="10" t="n"/>
      <c r="D34" s="10" t="n"/>
      <c r="E34" s="13" t="n"/>
      <c r="F34" s="13">
        <f>D34*E34</f>
        <v/>
      </c>
      <c r="G34" s="10" t="n"/>
    </row>
    <row r="35">
      <c r="A35" s="10" t="n"/>
      <c r="B35" s="10" t="n"/>
      <c r="C35" s="10" t="n"/>
      <c r="D35" s="10" t="n"/>
      <c r="E35" s="13" t="n"/>
      <c r="F35" s="13">
        <f>D35*E35</f>
        <v/>
      </c>
      <c r="G35" s="10" t="n"/>
    </row>
    <row r="36">
      <c r="A36" s="10" t="n"/>
      <c r="B36" s="10" t="n"/>
      <c r="C36" s="10" t="n"/>
      <c r="D36" s="10" t="n"/>
      <c r="E36" s="13" t="n"/>
      <c r="F36" s="13">
        <f>D36*E36</f>
        <v/>
      </c>
      <c r="G36" s="10" t="n"/>
    </row>
    <row r="37">
      <c r="A37" s="10" t="n"/>
      <c r="B37" s="10" t="n"/>
      <c r="C37" s="10" t="n"/>
      <c r="D37" s="10" t="n"/>
      <c r="E37" s="13" t="n"/>
      <c r="F37" s="13">
        <f>D37*E37</f>
        <v/>
      </c>
      <c r="G37" s="10" t="n"/>
    </row>
    <row r="38">
      <c r="A38" s="10" t="n"/>
      <c r="B38" s="10" t="n"/>
      <c r="C38" s="10" t="n"/>
      <c r="D38" s="10" t="n"/>
      <c r="E38" s="13" t="n"/>
      <c r="F38" s="13">
        <f>D38*E38</f>
        <v/>
      </c>
      <c r="G38" s="10" t="n"/>
    </row>
    <row r="39">
      <c r="A39" s="10" t="n"/>
      <c r="B39" s="10" t="n"/>
      <c r="C39" s="10" t="n"/>
      <c r="D39" s="10" t="n"/>
      <c r="E39" s="13" t="n"/>
      <c r="F39" s="13">
        <f>D39*E39</f>
        <v/>
      </c>
      <c r="G39" s="10" t="n"/>
    </row>
    <row r="40">
      <c r="A40" s="10" t="n"/>
      <c r="B40" s="10" t="n"/>
      <c r="C40" s="10" t="n"/>
      <c r="D40" s="10" t="n"/>
      <c r="E40" s="13" t="n"/>
      <c r="F40" s="13">
        <f>D40*E40</f>
        <v/>
      </c>
      <c r="G40" s="10" t="n"/>
    </row>
    <row r="41">
      <c r="A41" s="10" t="n"/>
      <c r="B41" s="10" t="n"/>
      <c r="C41" s="10" t="n"/>
      <c r="D41" s="10" t="n"/>
      <c r="E41" s="13" t="n"/>
      <c r="F41" s="13">
        <f>D41*E41</f>
        <v/>
      </c>
      <c r="G41" s="10" t="n"/>
    </row>
    <row r="42">
      <c r="A42" s="10" t="n"/>
      <c r="B42" s="10" t="n"/>
      <c r="C42" s="10" t="n"/>
      <c r="D42" s="10" t="n"/>
      <c r="E42" s="13" t="n"/>
      <c r="F42" s="13">
        <f>D42*E42</f>
        <v/>
      </c>
      <c r="G42" s="10" t="n"/>
    </row>
    <row r="43">
      <c r="A43" s="10" t="n"/>
      <c r="B43" s="10" t="n"/>
      <c r="C43" s="10" t="n"/>
      <c r="D43" s="10" t="n"/>
      <c r="E43" s="13" t="n"/>
      <c r="F43" s="13">
        <f>D43*E43</f>
        <v/>
      </c>
      <c r="G43" s="10" t="n"/>
    </row>
    <row r="44">
      <c r="A44" s="10" t="n"/>
      <c r="B44" s="10" t="n"/>
      <c r="C44" s="10" t="n"/>
      <c r="D44" s="10" t="n"/>
      <c r="E44" s="13" t="n"/>
      <c r="F44" s="13">
        <f>D44*E44</f>
        <v/>
      </c>
      <c r="G44" s="10" t="n"/>
    </row>
    <row r="45">
      <c r="A45" s="10" t="n"/>
      <c r="B45" s="10" t="n"/>
      <c r="C45" s="10" t="n"/>
      <c r="D45" s="10" t="n"/>
      <c r="E45" s="13" t="n"/>
      <c r="F45" s="13">
        <f>D45*E45</f>
        <v/>
      </c>
      <c r="G45" s="10" t="n"/>
    </row>
    <row r="46">
      <c r="A46" s="10" t="n"/>
      <c r="B46" s="10" t="n"/>
      <c r="C46" s="10" t="n"/>
      <c r="D46" s="10" t="n"/>
      <c r="E46" s="13" t="n"/>
      <c r="F46" s="13">
        <f>D46*E46</f>
        <v/>
      </c>
      <c r="G46" s="10" t="n"/>
    </row>
    <row r="47">
      <c r="A47" s="10" t="n"/>
      <c r="B47" s="10" t="n"/>
      <c r="C47" s="10" t="n"/>
      <c r="D47" s="10" t="n"/>
      <c r="E47" s="13" t="n"/>
      <c r="F47" s="13">
        <f>D47*E47</f>
        <v/>
      </c>
      <c r="G47" s="10" t="n"/>
    </row>
    <row r="48">
      <c r="A48" s="10" t="n"/>
      <c r="B48" s="10" t="n"/>
      <c r="C48" s="10" t="n"/>
      <c r="D48" s="10" t="n"/>
      <c r="E48" s="13" t="n"/>
      <c r="F48" s="13">
        <f>D48*E48</f>
        <v/>
      </c>
      <c r="G48" s="10" t="n"/>
    </row>
    <row r="49">
      <c r="A49" s="10" t="n"/>
      <c r="B49" s="10" t="n"/>
      <c r="C49" s="10" t="n"/>
      <c r="D49" s="10" t="n"/>
      <c r="E49" s="13" t="n"/>
      <c r="F49" s="13">
        <f>D49*E49</f>
        <v/>
      </c>
      <c r="G49" s="10" t="n"/>
    </row>
  </sheetData>
  <pageMargins left="0.75" right="0.75" top="1" bottom="1" header="0.5" footer="0.5"/>
  <drawing xmlns:r="http://schemas.openxmlformats.org/officeDocument/2006/relationships" r:id="rId1"/>
</worksheet>
</file>

<file path=xl/worksheets/sheet11.xml><?xml version="1.0" encoding="utf-8"?>
<worksheet xmlns="http://schemas.openxmlformats.org/spreadsheetml/2006/main">
  <sheetPr>
    <outlinePr summaryBelow="1" summaryRight="1"/>
    <pageSetUpPr/>
  </sheetPr>
  <dimension ref="A1:D8"/>
  <sheetViews>
    <sheetView workbookViewId="0">
      <selection activeCell="A1" sqref="A1"/>
    </sheetView>
  </sheetViews>
  <sheetFormatPr baseColWidth="8" defaultRowHeight="15"/>
  <cols>
    <col width="25" customWidth="1" min="1" max="1"/>
    <col width="25" customWidth="1" min="2" max="2"/>
    <col width="25" customWidth="1" min="3" max="3"/>
    <col width="25" customWidth="1" min="4" max="4"/>
  </cols>
  <sheetData>
    <row r="1">
      <c r="A1" s="8" t="inlineStr">
        <is>
          <t>Task Category</t>
        </is>
      </c>
      <c r="B1" s="8" t="inlineStr">
        <is>
          <t>Task Description</t>
        </is>
      </c>
      <c r="C1" s="8" t="inlineStr">
        <is>
          <t>Completed (Yes/No)</t>
        </is>
      </c>
      <c r="D1" s="8" t="inlineStr">
        <is>
          <t>Notes</t>
        </is>
      </c>
    </row>
    <row r="2">
      <c r="A2" t="inlineStr">
        <is>
          <t>Tile Prep</t>
        </is>
      </c>
      <c r="B2" t="inlineStr">
        <is>
          <t>Surface clean &amp; level</t>
        </is>
      </c>
    </row>
    <row r="3">
      <c r="A3" t="inlineStr">
        <is>
          <t>Tile Layout</t>
        </is>
      </c>
      <c r="B3" t="inlineStr">
        <is>
          <t>Layout measured &amp; marked</t>
        </is>
      </c>
    </row>
    <row r="4">
      <c r="A4" t="inlineStr">
        <is>
          <t>Grouting</t>
        </is>
      </c>
      <c r="B4" t="inlineStr">
        <is>
          <t>Apply grout &amp; clean tiles</t>
        </is>
      </c>
    </row>
    <row r="5">
      <c r="A5" t="inlineStr">
        <is>
          <t>Masonry</t>
        </is>
      </c>
      <c r="B5" t="inlineStr">
        <is>
          <t>Base compacted &amp; leveled</t>
        </is>
      </c>
    </row>
    <row r="6">
      <c r="A6" t="inlineStr">
        <is>
          <t>Pavers</t>
        </is>
      </c>
      <c r="B6" t="inlineStr">
        <is>
          <t>Cut &amp; set pavers + sand fill</t>
        </is>
      </c>
    </row>
    <row r="7">
      <c r="A7" t="inlineStr">
        <is>
          <t>Landscaping</t>
        </is>
      </c>
      <c r="B7" t="inlineStr">
        <is>
          <t>Mowing / Edging / Cleanup</t>
        </is>
      </c>
    </row>
    <row r="8">
      <c r="A8" t="inlineStr">
        <is>
          <t>Punchlist</t>
        </is>
      </c>
      <c r="B8" t="inlineStr">
        <is>
          <t>Final walk-through</t>
        </is>
      </c>
    </row>
  </sheetData>
  <pageMargins left="0.75" right="0.75" top="1" bottom="1" header="0.5" footer="0.5"/>
  <drawing xmlns:r="http://schemas.openxmlformats.org/officeDocument/2006/relationships" r:id="rId1"/>
</worksheet>
</file>

<file path=xl/worksheets/sheet12.xml><?xml version="1.0" encoding="utf-8"?>
<worksheet xmlns="http://schemas.openxmlformats.org/spreadsheetml/2006/main">
  <sheetPr>
    <outlinePr summaryBelow="1" summaryRight="1"/>
    <pageSetUpPr/>
  </sheetPr>
  <dimension ref="A1:E30"/>
  <sheetViews>
    <sheetView workbookViewId="0">
      <selection activeCell="A1" sqref="A1"/>
    </sheetView>
  </sheetViews>
  <sheetFormatPr baseColWidth="8" defaultRowHeight="15"/>
  <cols>
    <col width="30" customWidth="1" min="1" max="1"/>
  </cols>
  <sheetData>
    <row r="1">
      <c r="A1" s="8" t="inlineStr">
        <is>
          <t>Before Photo:</t>
        </is>
      </c>
    </row>
    <row r="2">
      <c r="A2" s="14" t="n"/>
      <c r="B2" s="14" t="n"/>
      <c r="C2" s="14" t="n"/>
      <c r="D2" s="14" t="n"/>
      <c r="E2" s="14" t="n"/>
    </row>
    <row r="3">
      <c r="A3" s="14" t="n"/>
      <c r="B3" s="14" t="n"/>
      <c r="C3" s="14" t="n"/>
      <c r="D3" s="14" t="n"/>
      <c r="E3" s="14" t="n"/>
    </row>
    <row r="4">
      <c r="A4" s="14" t="n"/>
      <c r="B4" s="14" t="n"/>
      <c r="C4" s="14" t="n"/>
      <c r="D4" s="14" t="n"/>
      <c r="E4" s="14" t="n"/>
    </row>
    <row r="5">
      <c r="A5" s="14" t="n"/>
      <c r="B5" s="14" t="n"/>
      <c r="C5" s="14" t="n"/>
      <c r="D5" s="14" t="n"/>
      <c r="E5" s="14" t="n"/>
    </row>
    <row r="6">
      <c r="A6" s="14" t="n"/>
      <c r="B6" s="14" t="n"/>
      <c r="C6" s="14" t="n"/>
      <c r="D6" s="14" t="n"/>
      <c r="E6" s="14" t="n"/>
    </row>
    <row r="7">
      <c r="A7" s="14" t="n"/>
      <c r="B7" s="14" t="n"/>
      <c r="C7" s="14" t="n"/>
      <c r="D7" s="14" t="n"/>
      <c r="E7" s="14" t="n"/>
    </row>
    <row r="8">
      <c r="A8" s="14" t="n"/>
      <c r="B8" s="14" t="n"/>
      <c r="C8" s="14" t="n"/>
      <c r="D8" s="14" t="n"/>
      <c r="E8" s="14" t="n"/>
    </row>
    <row r="9">
      <c r="A9" s="14" t="n"/>
      <c r="B9" s="14" t="n"/>
      <c r="C9" s="14" t="n"/>
      <c r="D9" s="14" t="n"/>
      <c r="E9" s="14" t="n"/>
    </row>
    <row r="10">
      <c r="A10" s="14" t="n"/>
      <c r="B10" s="14" t="n"/>
      <c r="C10" s="14" t="n"/>
      <c r="D10" s="14" t="n"/>
      <c r="E10" s="14" t="n"/>
    </row>
    <row r="11">
      <c r="A11" s="14" t="n"/>
      <c r="B11" s="14" t="n"/>
      <c r="C11" s="14" t="n"/>
      <c r="D11" s="14" t="n"/>
      <c r="E11" s="14" t="n"/>
    </row>
    <row r="12">
      <c r="A12" s="14" t="n"/>
      <c r="B12" s="14" t="n"/>
      <c r="C12" s="14" t="n"/>
      <c r="D12" s="14" t="n"/>
      <c r="E12" s="14" t="n"/>
    </row>
    <row r="13">
      <c r="A13" s="14" t="n"/>
      <c r="B13" s="14" t="n"/>
      <c r="C13" s="14" t="n"/>
      <c r="D13" s="14" t="n"/>
      <c r="E13" s="14" t="n"/>
    </row>
    <row r="15">
      <c r="A15" s="8" t="inlineStr">
        <is>
          <t>After Photo:</t>
        </is>
      </c>
    </row>
    <row r="16">
      <c r="A16" s="14" t="n"/>
      <c r="B16" s="14" t="n"/>
      <c r="C16" s="14" t="n"/>
      <c r="D16" s="14" t="n"/>
      <c r="E16" s="14" t="n"/>
    </row>
    <row r="17">
      <c r="A17" s="14" t="n"/>
      <c r="B17" s="14" t="n"/>
      <c r="C17" s="14" t="n"/>
      <c r="D17" s="14" t="n"/>
      <c r="E17" s="14" t="n"/>
    </row>
    <row r="18">
      <c r="A18" s="14" t="n"/>
      <c r="B18" s="14" t="n"/>
      <c r="C18" s="14" t="n"/>
      <c r="D18" s="14" t="n"/>
      <c r="E18" s="14" t="n"/>
    </row>
    <row r="19">
      <c r="A19" s="14" t="n"/>
      <c r="B19" s="14" t="n"/>
      <c r="C19" s="14" t="n"/>
      <c r="D19" s="14" t="n"/>
      <c r="E19" s="14" t="n"/>
    </row>
    <row r="20">
      <c r="A20" s="14" t="n"/>
      <c r="B20" s="14" t="n"/>
      <c r="C20" s="14" t="n"/>
      <c r="D20" s="14" t="n"/>
      <c r="E20" s="14" t="n"/>
    </row>
    <row r="21">
      <c r="A21" s="14" t="n"/>
      <c r="B21" s="14" t="n"/>
      <c r="C21" s="14" t="n"/>
      <c r="D21" s="14" t="n"/>
      <c r="E21" s="14" t="n"/>
    </row>
    <row r="22">
      <c r="A22" s="14" t="n"/>
      <c r="B22" s="14" t="n"/>
      <c r="C22" s="14" t="n"/>
      <c r="D22" s="14" t="n"/>
      <c r="E22" s="14" t="n"/>
    </row>
    <row r="23">
      <c r="A23" s="14" t="n"/>
      <c r="B23" s="14" t="n"/>
      <c r="C23" s="14" t="n"/>
      <c r="D23" s="14" t="n"/>
      <c r="E23" s="14" t="n"/>
    </row>
    <row r="24">
      <c r="A24" s="14" t="n"/>
      <c r="B24" s="14" t="n"/>
      <c r="C24" s="14" t="n"/>
      <c r="D24" s="14" t="n"/>
      <c r="E24" s="14" t="n"/>
    </row>
    <row r="25">
      <c r="A25" s="14" t="n"/>
      <c r="B25" s="14" t="n"/>
      <c r="C25" s="14" t="n"/>
      <c r="D25" s="14" t="n"/>
      <c r="E25" s="14" t="n"/>
    </row>
    <row r="26">
      <c r="A26" s="14" t="n"/>
      <c r="B26" s="14" t="n"/>
      <c r="C26" s="14" t="n"/>
      <c r="D26" s="14" t="n"/>
      <c r="E26" s="14" t="n"/>
    </row>
    <row r="27">
      <c r="A27" s="14" t="n"/>
      <c r="B27" s="14" t="n"/>
      <c r="C27" s="14" t="n"/>
      <c r="D27" s="14" t="n"/>
      <c r="E27" s="14" t="n"/>
    </row>
    <row r="30">
      <c r="A30" s="15" t="inlineStr">
        <is>
          <t>Paste images into the bordered areas</t>
        </is>
      </c>
    </row>
  </sheetData>
  <pageMargins left="0.75" right="0.75" top="1" bottom="1" header="0.5" footer="0.5"/>
  <drawing xmlns:r="http://schemas.openxmlformats.org/officeDocument/2006/relationships" r:id="rId1"/>
</worksheet>
</file>

<file path=xl/worksheets/sheet13.xml><?xml version="1.0" encoding="utf-8"?>
<worksheet xmlns="http://schemas.openxmlformats.org/spreadsheetml/2006/main">
  <sheetPr>
    <outlinePr summaryBelow="1" summaryRight="1"/>
    <pageSetUpPr/>
  </sheetPr>
  <dimension ref="A101:J103"/>
  <sheetViews>
    <sheetView workbookViewId="0">
      <selection activeCell="A1" sqref="A1"/>
    </sheetView>
  </sheetViews>
  <sheetFormatPr baseColWidth="8" defaultRowHeight="15"/>
  <cols>
    <col width="20" customWidth="1" min="1" max="1"/>
    <col width="28" customWidth="1" min="2" max="2"/>
    <col width="18" customWidth="1" min="3" max="3"/>
    <col width="12" customWidth="1" min="4" max="4"/>
    <col width="16" customWidth="1" min="5" max="5"/>
    <col width="16" customWidth="1" min="6" max="6"/>
    <col width="18" customWidth="1" min="7" max="7"/>
    <col width="25" customWidth="1" min="8" max="8"/>
    <col width="14" customWidth="1" min="9" max="9"/>
    <col width="12" customWidth="1" min="10" max="10"/>
  </cols>
  <sheetData>
    <row r="101">
      <c r="A101" t="inlineStr">
        <is>
          <t>Customer Name</t>
        </is>
      </c>
      <c r="B101" t="inlineStr">
        <is>
          <t>Property Address</t>
        </is>
      </c>
      <c r="C101" t="inlineStr">
        <is>
          <t>Service Type</t>
        </is>
      </c>
      <c r="D101" t="inlineStr">
        <is>
          <t>Frequency</t>
        </is>
      </c>
      <c r="E101" t="inlineStr">
        <is>
          <t>Next Service Date</t>
        </is>
      </c>
      <c r="F101" t="inlineStr">
        <is>
          <t>Price per Visit</t>
        </is>
      </c>
      <c r="G101" t="inlineStr">
        <is>
          <t>Last Service Date</t>
        </is>
      </c>
      <c r="H101" t="inlineStr">
        <is>
          <t>Notes</t>
        </is>
      </c>
      <c r="I101" t="inlineStr">
        <is>
          <t>Payment Method</t>
        </is>
      </c>
      <c r="J101" t="inlineStr">
        <is>
          <t>Status</t>
        </is>
      </c>
    </row>
    <row r="102">
      <c r="A102" t="inlineStr">
        <is>
          <t>John Doe</t>
        </is>
      </c>
      <c r="B102" t="inlineStr">
        <is>
          <t>45 Maple St</t>
        </is>
      </c>
      <c r="C102" t="inlineStr">
        <is>
          <t>Lawn Mowing</t>
        </is>
      </c>
      <c r="D102" t="inlineStr">
        <is>
          <t>Weekly</t>
        </is>
      </c>
      <c r="F102" t="inlineStr">
        <is>
          <t>45</t>
        </is>
      </c>
      <c r="I102" t="inlineStr">
        <is>
          <t>Cash</t>
        </is>
      </c>
      <c r="J102" t="inlineStr">
        <is>
          <t>Active</t>
        </is>
      </c>
    </row>
    <row r="103">
      <c r="A103" t="inlineStr">
        <is>
          <t>Sara Khan</t>
        </is>
      </c>
      <c r="B103" t="inlineStr">
        <is>
          <t>88 Victory Blvd</t>
        </is>
      </c>
      <c r="C103" t="inlineStr">
        <is>
          <t>Lawn + Trim</t>
        </is>
      </c>
      <c r="D103" t="inlineStr">
        <is>
          <t>Bi-weekly</t>
        </is>
      </c>
      <c r="F103" t="inlineStr">
        <is>
          <t>85</t>
        </is>
      </c>
      <c r="I103" t="inlineStr">
        <is>
          <t>Zelle</t>
        </is>
      </c>
      <c r="J103" t="inlineStr">
        <is>
          <t>Active</t>
        </is>
      </c>
    </row>
  </sheetData>
  <pageMargins left="0.75" right="0.75" top="1" bottom="1" header="0.5" footer="0.5"/>
</worksheet>
</file>

<file path=xl/worksheets/sheet14.xml><?xml version="1.0" encoding="utf-8"?>
<worksheet xmlns="http://schemas.openxmlformats.org/spreadsheetml/2006/main">
  <sheetPr>
    <outlinePr summaryBelow="1" summaryRight="1"/>
    <pageSetUpPr/>
  </sheetPr>
  <dimension ref="A1:G1"/>
  <sheetViews>
    <sheetView workbookViewId="0">
      <selection activeCell="A1" sqref="A1"/>
    </sheetView>
  </sheetViews>
  <sheetFormatPr baseColWidth="8" defaultRowHeight="15"/>
  <cols>
    <col width="22" customWidth="1" min="1" max="1"/>
    <col width="22" customWidth="1" min="2" max="2"/>
    <col width="12" customWidth="1" min="3" max="3"/>
    <col width="18" customWidth="1" min="4" max="4"/>
    <col width="18" customWidth="1" min="5" max="5"/>
    <col width="20" customWidth="1" min="6" max="6"/>
    <col width="16" customWidth="1" min="7" max="7"/>
  </cols>
  <sheetData>
    <row r="1">
      <c r="A1" s="17" t="inlineStr">
        <is>
          <t>Customer Name</t>
        </is>
      </c>
      <c r="B1" s="17" t="inlineStr">
        <is>
          <t>Service</t>
        </is>
      </c>
      <c r="C1" s="17" t="inlineStr">
        <is>
          <t>Rate</t>
        </is>
      </c>
      <c r="D1" s="17" t="inlineStr">
        <is>
          <t>Last Service Date</t>
        </is>
      </c>
      <c r="E1" s="17" t="inlineStr">
        <is>
          <t>Next Service Date</t>
        </is>
      </c>
      <c r="F1" s="17" t="inlineStr">
        <is>
          <t>Generate Invoice (Yes/No)</t>
        </is>
      </c>
      <c r="G1" s="17" t="inlineStr">
        <is>
          <t>Invoice Created?</t>
        </is>
      </c>
    </row>
  </sheetData>
  <pageMargins left="0.75" right="0.75" top="1" bottom="1" header="0.5" footer="0.5"/>
</worksheet>
</file>

<file path=xl/worksheets/sheet15.xml><?xml version="1.0" encoding="utf-8"?>
<worksheet xmlns="http://schemas.openxmlformats.org/spreadsheetml/2006/main">
  <sheetPr>
    <outlinePr summaryBelow="1" summaryRight="1"/>
    <pageSetUpPr/>
  </sheetPr>
  <dimension ref="A1:A5"/>
  <sheetViews>
    <sheetView workbookViewId="0">
      <selection activeCell="A1" sqref="A1"/>
    </sheetView>
  </sheetViews>
  <sheetFormatPr baseColWidth="8" defaultRowHeight="15"/>
  <sheetData>
    <row r="1">
      <c r="A1" s="8" t="inlineStr">
        <is>
          <t>Text Message Template (Copy + Paste)</t>
        </is>
      </c>
    </row>
    <row r="2">
      <c r="A2" t="inlineStr">
        <is>
          <t>Hi {Customer}, your scheduled service is tomorrow. Reply YES to confirm.</t>
        </is>
      </c>
    </row>
    <row r="4">
      <c r="A4" s="8" t="inlineStr">
        <is>
          <t>Email Template</t>
        </is>
      </c>
    </row>
    <row r="5">
      <c r="A5" t="inlineStr">
        <is>
          <t>Subject: Upcoming Lawn Service
Hi {Customer},
This is a reminder that we will service your property tomorrow.
Thank you!</t>
        </is>
      </c>
    </row>
  </sheetData>
  <pageMargins left="0.75" right="0.75" top="1" bottom="1" header="0.5" footer="0.5"/>
</worksheet>
</file>

<file path=xl/worksheets/sheet16.xml><?xml version="1.0" encoding="utf-8"?>
<worksheet xmlns="http://schemas.openxmlformats.org/spreadsheetml/2006/main">
  <sheetPr>
    <outlinePr summaryBelow="1" summaryRight="1"/>
    <pageSetUpPr/>
  </sheetPr>
  <dimension ref="A1:F1"/>
  <sheetViews>
    <sheetView workbookViewId="0">
      <selection activeCell="A1" sqref="A1"/>
    </sheetView>
  </sheetViews>
  <sheetFormatPr baseColWidth="8" defaultRowHeight="15"/>
  <cols>
    <col width="10" customWidth="1" min="1" max="1"/>
    <col width="22" customWidth="1" min="2" max="2"/>
    <col width="30" customWidth="1" min="3" max="3"/>
    <col width="18" customWidth="1" min="4" max="4"/>
    <col width="12" customWidth="1" min="5" max="5"/>
    <col width="25" customWidth="1" min="6" max="6"/>
  </cols>
  <sheetData>
    <row r="1">
      <c r="A1" s="17" t="inlineStr">
        <is>
          <t>Stop #</t>
        </is>
      </c>
      <c r="B1" s="17" t="inlineStr">
        <is>
          <t>Customer Name</t>
        </is>
      </c>
      <c r="C1" s="17" t="inlineStr">
        <is>
          <t>Address</t>
        </is>
      </c>
      <c r="D1" s="17" t="inlineStr">
        <is>
          <t>Time Window</t>
        </is>
      </c>
      <c r="E1" s="17" t="inlineStr">
        <is>
          <t>Drive Time</t>
        </is>
      </c>
      <c r="F1" s="17" t="inlineStr">
        <is>
          <t>Notes</t>
        </is>
      </c>
    </row>
  </sheetData>
  <pageMargins left="0.75" right="0.75" top="1" bottom="1" header="0.5" footer="0.5"/>
</worksheet>
</file>

<file path=xl/worksheets/sheet17.xml><?xml version="1.0" encoding="utf-8"?>
<worksheet xmlns="http://schemas.openxmlformats.org/spreadsheetml/2006/main">
  <sheetPr>
    <outlinePr summaryBelow="1" summaryRight="1"/>
    <pageSetUpPr/>
  </sheetPr>
  <dimension ref="A1:B6"/>
  <sheetViews>
    <sheetView workbookViewId="0">
      <selection activeCell="A1" sqref="A1"/>
    </sheetView>
  </sheetViews>
  <sheetFormatPr baseColWidth="8" defaultRowHeight="15"/>
  <cols>
    <col width="22" customWidth="1" min="1" max="1"/>
    <col width="40" customWidth="1" min="2" max="2"/>
  </cols>
  <sheetData>
    <row r="1">
      <c r="A1" s="12" t="inlineStr">
        <is>
          <t>Customer</t>
        </is>
      </c>
      <c r="B1" s="14" t="inlineStr"/>
    </row>
    <row r="2">
      <c r="A2" s="12" t="inlineStr">
        <is>
          <t>Service Date</t>
        </is>
      </c>
      <c r="B2" s="14" t="inlineStr"/>
    </row>
    <row r="3">
      <c r="A3" s="12" t="inlineStr">
        <is>
          <t>Address</t>
        </is>
      </c>
      <c r="B3" s="14" t="inlineStr"/>
    </row>
    <row r="4">
      <c r="A4" s="12" t="inlineStr">
        <is>
          <t>Service Performed</t>
        </is>
      </c>
      <c r="B4" s="14" t="inlineStr"/>
    </row>
    <row r="5">
      <c r="A5" s="12" t="inlineStr">
        <is>
          <t>Technician</t>
        </is>
      </c>
      <c r="B5" s="14" t="inlineStr"/>
    </row>
    <row r="6">
      <c r="A6" s="12" t="inlineStr">
        <is>
          <t>Customer Signature</t>
        </is>
      </c>
      <c r="B6" s="14" t="inlineStr"/>
    </row>
  </sheetData>
  <pageMargins left="0.75" right="0.75" top="1" bottom="1" header="0.5" footer="0.5"/>
</worksheet>
</file>

<file path=xl/worksheets/sheet18.xml><?xml version="1.0" encoding="utf-8"?>
<worksheet xmlns="http://schemas.openxmlformats.org/spreadsheetml/2006/main">
  <sheetPr>
    <outlinePr summaryBelow="1" summaryRight="1"/>
    <pageSetUpPr/>
  </sheetPr>
  <dimension ref="A1:H199"/>
  <sheetViews>
    <sheetView workbookViewId="0">
      <selection activeCell="A1" sqref="A1"/>
    </sheetView>
  </sheetViews>
  <sheetFormatPr baseColWidth="8" defaultRowHeight="15"/>
  <cols>
    <col width="20" customWidth="1" min="1" max="1"/>
    <col width="18" customWidth="1" min="2" max="2"/>
    <col width="12" customWidth="1" min="3" max="3"/>
    <col width="14" customWidth="1" min="4" max="4"/>
    <col width="14" customWidth="1" min="5" max="5"/>
    <col width="14" customWidth="1" min="6" max="6"/>
    <col width="14" customWidth="1" min="7" max="7"/>
    <col width="12" customWidth="1" min="8" max="8"/>
  </cols>
  <sheetData>
    <row r="1">
      <c r="A1" s="17" t="inlineStr">
        <is>
          <t>Customer</t>
        </is>
      </c>
      <c r="B1" s="17" t="inlineStr">
        <is>
          <t>Job Type</t>
        </is>
      </c>
      <c r="C1" s="17" t="inlineStr">
        <is>
          <t>Revenue</t>
        </is>
      </c>
      <c r="D1" s="17" t="inlineStr">
        <is>
          <t>Material Cost</t>
        </is>
      </c>
      <c r="E1" s="17" t="inlineStr">
        <is>
          <t>Labor Cost</t>
        </is>
      </c>
      <c r="F1" s="17" t="inlineStr">
        <is>
          <t>Gas/Other</t>
        </is>
      </c>
      <c r="G1" s="17" t="inlineStr">
        <is>
          <t>Total Expense</t>
        </is>
      </c>
      <c r="H1" s="17" t="inlineStr">
        <is>
          <t>Profit</t>
        </is>
      </c>
    </row>
    <row r="2">
      <c r="G2">
        <f>D2+E2+F2</f>
        <v/>
      </c>
      <c r="H2">
        <f>C2-G2</f>
        <v/>
      </c>
    </row>
    <row r="3">
      <c r="G3">
        <f>D3+E3+F3</f>
        <v/>
      </c>
      <c r="H3">
        <f>C3-G3</f>
        <v/>
      </c>
    </row>
    <row r="4">
      <c r="G4">
        <f>D4+E4+F4</f>
        <v/>
      </c>
      <c r="H4">
        <f>C4-G4</f>
        <v/>
      </c>
    </row>
    <row r="5">
      <c r="G5">
        <f>D5+E5+F5</f>
        <v/>
      </c>
      <c r="H5">
        <f>C5-G5</f>
        <v/>
      </c>
    </row>
    <row r="6">
      <c r="G6">
        <f>D6+E6+F6</f>
        <v/>
      </c>
      <c r="H6">
        <f>C6-G6</f>
        <v/>
      </c>
    </row>
    <row r="7">
      <c r="G7">
        <f>D7+E7+F7</f>
        <v/>
      </c>
      <c r="H7">
        <f>C7-G7</f>
        <v/>
      </c>
    </row>
    <row r="8">
      <c r="G8">
        <f>D8+E8+F8</f>
        <v/>
      </c>
      <c r="H8">
        <f>C8-G8</f>
        <v/>
      </c>
    </row>
    <row r="9">
      <c r="G9">
        <f>D9+E9+F9</f>
        <v/>
      </c>
      <c r="H9">
        <f>C9-G9</f>
        <v/>
      </c>
    </row>
    <row r="10">
      <c r="G10">
        <f>D10+E10+F10</f>
        <v/>
      </c>
      <c r="H10">
        <f>C10-G10</f>
        <v/>
      </c>
    </row>
    <row r="11">
      <c r="G11">
        <f>D11+E11+F11</f>
        <v/>
      </c>
      <c r="H11">
        <f>C11-G11</f>
        <v/>
      </c>
    </row>
    <row r="12">
      <c r="G12">
        <f>D12+E12+F12</f>
        <v/>
      </c>
      <c r="H12">
        <f>C12-G12</f>
        <v/>
      </c>
    </row>
    <row r="13">
      <c r="G13">
        <f>D13+E13+F13</f>
        <v/>
      </c>
      <c r="H13">
        <f>C13-G13</f>
        <v/>
      </c>
    </row>
    <row r="14">
      <c r="G14">
        <f>D14+E14+F14</f>
        <v/>
      </c>
      <c r="H14">
        <f>C14-G14</f>
        <v/>
      </c>
    </row>
    <row r="15">
      <c r="G15">
        <f>D15+E15+F15</f>
        <v/>
      </c>
      <c r="H15">
        <f>C15-G15</f>
        <v/>
      </c>
    </row>
    <row r="16">
      <c r="G16">
        <f>D16+E16+F16</f>
        <v/>
      </c>
      <c r="H16">
        <f>C16-G16</f>
        <v/>
      </c>
    </row>
    <row r="17">
      <c r="G17">
        <f>D17+E17+F17</f>
        <v/>
      </c>
      <c r="H17">
        <f>C17-G17</f>
        <v/>
      </c>
    </row>
    <row r="18">
      <c r="G18">
        <f>D18+E18+F18</f>
        <v/>
      </c>
      <c r="H18">
        <f>C18-G18</f>
        <v/>
      </c>
    </row>
    <row r="19">
      <c r="G19">
        <f>D19+E19+F19</f>
        <v/>
      </c>
      <c r="H19">
        <f>C19-G19</f>
        <v/>
      </c>
    </row>
    <row r="20">
      <c r="G20">
        <f>D20+E20+F20</f>
        <v/>
      </c>
      <c r="H20">
        <f>C20-G20</f>
        <v/>
      </c>
    </row>
    <row r="21">
      <c r="G21">
        <f>D21+E21+F21</f>
        <v/>
      </c>
      <c r="H21">
        <f>C21-G21</f>
        <v/>
      </c>
    </row>
    <row r="22">
      <c r="G22">
        <f>D22+E22+F22</f>
        <v/>
      </c>
      <c r="H22">
        <f>C22-G22</f>
        <v/>
      </c>
    </row>
    <row r="23">
      <c r="G23">
        <f>D23+E23+F23</f>
        <v/>
      </c>
      <c r="H23">
        <f>C23-G23</f>
        <v/>
      </c>
    </row>
    <row r="24">
      <c r="G24">
        <f>D24+E24+F24</f>
        <v/>
      </c>
      <c r="H24">
        <f>C24-G24</f>
        <v/>
      </c>
    </row>
    <row r="25">
      <c r="G25">
        <f>D25+E25+F25</f>
        <v/>
      </c>
      <c r="H25">
        <f>C25-G25</f>
        <v/>
      </c>
    </row>
    <row r="26">
      <c r="G26">
        <f>D26+E26+F26</f>
        <v/>
      </c>
      <c r="H26">
        <f>C26-G26</f>
        <v/>
      </c>
    </row>
    <row r="27">
      <c r="G27">
        <f>D27+E27+F27</f>
        <v/>
      </c>
      <c r="H27">
        <f>C27-G27</f>
        <v/>
      </c>
    </row>
    <row r="28">
      <c r="G28">
        <f>D28+E28+F28</f>
        <v/>
      </c>
      <c r="H28">
        <f>C28-G28</f>
        <v/>
      </c>
    </row>
    <row r="29">
      <c r="G29">
        <f>D29+E29+F29</f>
        <v/>
      </c>
      <c r="H29">
        <f>C29-G29</f>
        <v/>
      </c>
    </row>
    <row r="30">
      <c r="G30">
        <f>D30+E30+F30</f>
        <v/>
      </c>
      <c r="H30">
        <f>C30-G30</f>
        <v/>
      </c>
    </row>
    <row r="31">
      <c r="G31">
        <f>D31+E31+F31</f>
        <v/>
      </c>
      <c r="H31">
        <f>C31-G31</f>
        <v/>
      </c>
    </row>
    <row r="32">
      <c r="G32">
        <f>D32+E32+F32</f>
        <v/>
      </c>
      <c r="H32">
        <f>C32-G32</f>
        <v/>
      </c>
    </row>
    <row r="33">
      <c r="G33">
        <f>D33+E33+F33</f>
        <v/>
      </c>
      <c r="H33">
        <f>C33-G33</f>
        <v/>
      </c>
    </row>
    <row r="34">
      <c r="G34">
        <f>D34+E34+F34</f>
        <v/>
      </c>
      <c r="H34">
        <f>C34-G34</f>
        <v/>
      </c>
    </row>
    <row r="35">
      <c r="G35">
        <f>D35+E35+F35</f>
        <v/>
      </c>
      <c r="H35">
        <f>C35-G35</f>
        <v/>
      </c>
    </row>
    <row r="36">
      <c r="G36">
        <f>D36+E36+F36</f>
        <v/>
      </c>
      <c r="H36">
        <f>C36-G36</f>
        <v/>
      </c>
    </row>
    <row r="37">
      <c r="G37">
        <f>D37+E37+F37</f>
        <v/>
      </c>
      <c r="H37">
        <f>C37-G37</f>
        <v/>
      </c>
    </row>
    <row r="38">
      <c r="G38">
        <f>D38+E38+F38</f>
        <v/>
      </c>
      <c r="H38">
        <f>C38-G38</f>
        <v/>
      </c>
    </row>
    <row r="39">
      <c r="G39">
        <f>D39+E39+F39</f>
        <v/>
      </c>
      <c r="H39">
        <f>C39-G39</f>
        <v/>
      </c>
    </row>
    <row r="40">
      <c r="G40">
        <f>D40+E40+F40</f>
        <v/>
      </c>
      <c r="H40">
        <f>C40-G40</f>
        <v/>
      </c>
    </row>
    <row r="41">
      <c r="G41">
        <f>D41+E41+F41</f>
        <v/>
      </c>
      <c r="H41">
        <f>C41-G41</f>
        <v/>
      </c>
    </row>
    <row r="42">
      <c r="G42">
        <f>D42+E42+F42</f>
        <v/>
      </c>
      <c r="H42">
        <f>C42-G42</f>
        <v/>
      </c>
    </row>
    <row r="43">
      <c r="G43">
        <f>D43+E43+F43</f>
        <v/>
      </c>
      <c r="H43">
        <f>C43-G43</f>
        <v/>
      </c>
    </row>
    <row r="44">
      <c r="G44">
        <f>D44+E44+F44</f>
        <v/>
      </c>
      <c r="H44">
        <f>C44-G44</f>
        <v/>
      </c>
    </row>
    <row r="45">
      <c r="G45">
        <f>D45+E45+F45</f>
        <v/>
      </c>
      <c r="H45">
        <f>C45-G45</f>
        <v/>
      </c>
    </row>
    <row r="46">
      <c r="G46">
        <f>D46+E46+F46</f>
        <v/>
      </c>
      <c r="H46">
        <f>C46-G46</f>
        <v/>
      </c>
    </row>
    <row r="47">
      <c r="G47">
        <f>D47+E47+F47</f>
        <v/>
      </c>
      <c r="H47">
        <f>C47-G47</f>
        <v/>
      </c>
    </row>
    <row r="48">
      <c r="G48">
        <f>D48+E48+F48</f>
        <v/>
      </c>
      <c r="H48">
        <f>C48-G48</f>
        <v/>
      </c>
    </row>
    <row r="49">
      <c r="G49">
        <f>D49+E49+F49</f>
        <v/>
      </c>
      <c r="H49">
        <f>C49-G49</f>
        <v/>
      </c>
    </row>
    <row r="50">
      <c r="G50">
        <f>D50+E50+F50</f>
        <v/>
      </c>
      <c r="H50">
        <f>C50-G50</f>
        <v/>
      </c>
    </row>
    <row r="51">
      <c r="G51">
        <f>D51+E51+F51</f>
        <v/>
      </c>
      <c r="H51">
        <f>C51-G51</f>
        <v/>
      </c>
    </row>
    <row r="52">
      <c r="G52">
        <f>D52+E52+F52</f>
        <v/>
      </c>
      <c r="H52">
        <f>C52-G52</f>
        <v/>
      </c>
    </row>
    <row r="53">
      <c r="G53">
        <f>D53+E53+F53</f>
        <v/>
      </c>
      <c r="H53">
        <f>C53-G53</f>
        <v/>
      </c>
    </row>
    <row r="54">
      <c r="G54">
        <f>D54+E54+F54</f>
        <v/>
      </c>
      <c r="H54">
        <f>C54-G54</f>
        <v/>
      </c>
    </row>
    <row r="55">
      <c r="G55">
        <f>D55+E55+F55</f>
        <v/>
      </c>
      <c r="H55">
        <f>C55-G55</f>
        <v/>
      </c>
    </row>
    <row r="56">
      <c r="G56">
        <f>D56+E56+F56</f>
        <v/>
      </c>
      <c r="H56">
        <f>C56-G56</f>
        <v/>
      </c>
    </row>
    <row r="57">
      <c r="G57">
        <f>D57+E57+F57</f>
        <v/>
      </c>
      <c r="H57">
        <f>C57-G57</f>
        <v/>
      </c>
    </row>
    <row r="58">
      <c r="G58">
        <f>D58+E58+F58</f>
        <v/>
      </c>
      <c r="H58">
        <f>C58-G58</f>
        <v/>
      </c>
    </row>
    <row r="59">
      <c r="G59">
        <f>D59+E59+F59</f>
        <v/>
      </c>
      <c r="H59">
        <f>C59-G59</f>
        <v/>
      </c>
    </row>
    <row r="60">
      <c r="G60">
        <f>D60+E60+F60</f>
        <v/>
      </c>
      <c r="H60">
        <f>C60-G60</f>
        <v/>
      </c>
    </row>
    <row r="61">
      <c r="G61">
        <f>D61+E61+F61</f>
        <v/>
      </c>
      <c r="H61">
        <f>C61-G61</f>
        <v/>
      </c>
    </row>
    <row r="62">
      <c r="G62">
        <f>D62+E62+F62</f>
        <v/>
      </c>
      <c r="H62">
        <f>C62-G62</f>
        <v/>
      </c>
    </row>
    <row r="63">
      <c r="G63">
        <f>D63+E63+F63</f>
        <v/>
      </c>
      <c r="H63">
        <f>C63-G63</f>
        <v/>
      </c>
    </row>
    <row r="64">
      <c r="G64">
        <f>D64+E64+F64</f>
        <v/>
      </c>
      <c r="H64">
        <f>C64-G64</f>
        <v/>
      </c>
    </row>
    <row r="65">
      <c r="G65">
        <f>D65+E65+F65</f>
        <v/>
      </c>
      <c r="H65">
        <f>C65-G65</f>
        <v/>
      </c>
    </row>
    <row r="66">
      <c r="G66">
        <f>D66+E66+F66</f>
        <v/>
      </c>
      <c r="H66">
        <f>C66-G66</f>
        <v/>
      </c>
    </row>
    <row r="67">
      <c r="G67">
        <f>D67+E67+F67</f>
        <v/>
      </c>
      <c r="H67">
        <f>C67-G67</f>
        <v/>
      </c>
    </row>
    <row r="68">
      <c r="G68">
        <f>D68+E68+F68</f>
        <v/>
      </c>
      <c r="H68">
        <f>C68-G68</f>
        <v/>
      </c>
    </row>
    <row r="69">
      <c r="G69">
        <f>D69+E69+F69</f>
        <v/>
      </c>
      <c r="H69">
        <f>C69-G69</f>
        <v/>
      </c>
    </row>
    <row r="70">
      <c r="G70">
        <f>D70+E70+F70</f>
        <v/>
      </c>
      <c r="H70">
        <f>C70-G70</f>
        <v/>
      </c>
    </row>
    <row r="71">
      <c r="G71">
        <f>D71+E71+F71</f>
        <v/>
      </c>
      <c r="H71">
        <f>C71-G71</f>
        <v/>
      </c>
    </row>
    <row r="72">
      <c r="G72">
        <f>D72+E72+F72</f>
        <v/>
      </c>
      <c r="H72">
        <f>C72-G72</f>
        <v/>
      </c>
    </row>
    <row r="73">
      <c r="G73">
        <f>D73+E73+F73</f>
        <v/>
      </c>
      <c r="H73">
        <f>C73-G73</f>
        <v/>
      </c>
    </row>
    <row r="74">
      <c r="G74">
        <f>D74+E74+F74</f>
        <v/>
      </c>
      <c r="H74">
        <f>C74-G74</f>
        <v/>
      </c>
    </row>
    <row r="75">
      <c r="G75">
        <f>D75+E75+F75</f>
        <v/>
      </c>
      <c r="H75">
        <f>C75-G75</f>
        <v/>
      </c>
    </row>
    <row r="76">
      <c r="G76">
        <f>D76+E76+F76</f>
        <v/>
      </c>
      <c r="H76">
        <f>C76-G76</f>
        <v/>
      </c>
    </row>
    <row r="77">
      <c r="G77">
        <f>D77+E77+F77</f>
        <v/>
      </c>
      <c r="H77">
        <f>C77-G77</f>
        <v/>
      </c>
    </row>
    <row r="78">
      <c r="G78">
        <f>D78+E78+F78</f>
        <v/>
      </c>
      <c r="H78">
        <f>C78-G78</f>
        <v/>
      </c>
    </row>
    <row r="79">
      <c r="G79">
        <f>D79+E79+F79</f>
        <v/>
      </c>
      <c r="H79">
        <f>C79-G79</f>
        <v/>
      </c>
    </row>
    <row r="80">
      <c r="G80">
        <f>D80+E80+F80</f>
        <v/>
      </c>
      <c r="H80">
        <f>C80-G80</f>
        <v/>
      </c>
    </row>
    <row r="81">
      <c r="G81">
        <f>D81+E81+F81</f>
        <v/>
      </c>
      <c r="H81">
        <f>C81-G81</f>
        <v/>
      </c>
    </row>
    <row r="82">
      <c r="G82">
        <f>D82+E82+F82</f>
        <v/>
      </c>
      <c r="H82">
        <f>C82-G82</f>
        <v/>
      </c>
    </row>
    <row r="83">
      <c r="G83">
        <f>D83+E83+F83</f>
        <v/>
      </c>
      <c r="H83">
        <f>C83-G83</f>
        <v/>
      </c>
    </row>
    <row r="84">
      <c r="G84">
        <f>D84+E84+F84</f>
        <v/>
      </c>
      <c r="H84">
        <f>C84-G84</f>
        <v/>
      </c>
    </row>
    <row r="85">
      <c r="G85">
        <f>D85+E85+F85</f>
        <v/>
      </c>
      <c r="H85">
        <f>C85-G85</f>
        <v/>
      </c>
    </row>
    <row r="86">
      <c r="G86">
        <f>D86+E86+F86</f>
        <v/>
      </c>
      <c r="H86">
        <f>C86-G86</f>
        <v/>
      </c>
    </row>
    <row r="87">
      <c r="G87">
        <f>D87+E87+F87</f>
        <v/>
      </c>
      <c r="H87">
        <f>C87-G87</f>
        <v/>
      </c>
    </row>
    <row r="88">
      <c r="G88">
        <f>D88+E88+F88</f>
        <v/>
      </c>
      <c r="H88">
        <f>C88-G88</f>
        <v/>
      </c>
    </row>
    <row r="89">
      <c r="G89">
        <f>D89+E89+F89</f>
        <v/>
      </c>
      <c r="H89">
        <f>C89-G89</f>
        <v/>
      </c>
    </row>
    <row r="90">
      <c r="G90">
        <f>D90+E90+F90</f>
        <v/>
      </c>
      <c r="H90">
        <f>C90-G90</f>
        <v/>
      </c>
    </row>
    <row r="91">
      <c r="G91">
        <f>D91+E91+F91</f>
        <v/>
      </c>
      <c r="H91">
        <f>C91-G91</f>
        <v/>
      </c>
    </row>
    <row r="92">
      <c r="G92">
        <f>D92+E92+F92</f>
        <v/>
      </c>
      <c r="H92">
        <f>C92-G92</f>
        <v/>
      </c>
    </row>
    <row r="93">
      <c r="G93">
        <f>D93+E93+F93</f>
        <v/>
      </c>
      <c r="H93">
        <f>C93-G93</f>
        <v/>
      </c>
    </row>
    <row r="94">
      <c r="G94">
        <f>D94+E94+F94</f>
        <v/>
      </c>
      <c r="H94">
        <f>C94-G94</f>
        <v/>
      </c>
    </row>
    <row r="95">
      <c r="G95">
        <f>D95+E95+F95</f>
        <v/>
      </c>
      <c r="H95">
        <f>C95-G95</f>
        <v/>
      </c>
    </row>
    <row r="96">
      <c r="G96">
        <f>D96+E96+F96</f>
        <v/>
      </c>
      <c r="H96">
        <f>C96-G96</f>
        <v/>
      </c>
    </row>
    <row r="97">
      <c r="G97">
        <f>D97+E97+F97</f>
        <v/>
      </c>
      <c r="H97">
        <f>C97-G97</f>
        <v/>
      </c>
    </row>
    <row r="98">
      <c r="G98">
        <f>D98+E98+F98</f>
        <v/>
      </c>
      <c r="H98">
        <f>C98-G98</f>
        <v/>
      </c>
    </row>
    <row r="99">
      <c r="G99">
        <f>D99+E99+F99</f>
        <v/>
      </c>
      <c r="H99">
        <f>C99-G99</f>
        <v/>
      </c>
    </row>
    <row r="100">
      <c r="G100">
        <f>D100+E100+F100</f>
        <v/>
      </c>
      <c r="H100">
        <f>C100-G100</f>
        <v/>
      </c>
    </row>
    <row r="101">
      <c r="G101">
        <f>D101+E101+F101</f>
        <v/>
      </c>
      <c r="H101">
        <f>C101-G101</f>
        <v/>
      </c>
    </row>
    <row r="102">
      <c r="G102">
        <f>D102+E102+F102</f>
        <v/>
      </c>
      <c r="H102">
        <f>C102-G102</f>
        <v/>
      </c>
    </row>
    <row r="103">
      <c r="G103">
        <f>D103+E103+F103</f>
        <v/>
      </c>
      <c r="H103">
        <f>C103-G103</f>
        <v/>
      </c>
    </row>
    <row r="104">
      <c r="G104">
        <f>D104+E104+F104</f>
        <v/>
      </c>
      <c r="H104">
        <f>C104-G104</f>
        <v/>
      </c>
    </row>
    <row r="105">
      <c r="G105">
        <f>D105+E105+F105</f>
        <v/>
      </c>
      <c r="H105">
        <f>C105-G105</f>
        <v/>
      </c>
    </row>
    <row r="106">
      <c r="G106">
        <f>D106+E106+F106</f>
        <v/>
      </c>
      <c r="H106">
        <f>C106-G106</f>
        <v/>
      </c>
    </row>
    <row r="107">
      <c r="G107">
        <f>D107+E107+F107</f>
        <v/>
      </c>
      <c r="H107">
        <f>C107-G107</f>
        <v/>
      </c>
    </row>
    <row r="108">
      <c r="G108">
        <f>D108+E108+F108</f>
        <v/>
      </c>
      <c r="H108">
        <f>C108-G108</f>
        <v/>
      </c>
    </row>
    <row r="109">
      <c r="G109">
        <f>D109+E109+F109</f>
        <v/>
      </c>
      <c r="H109">
        <f>C109-G109</f>
        <v/>
      </c>
    </row>
    <row r="110">
      <c r="G110">
        <f>D110+E110+F110</f>
        <v/>
      </c>
      <c r="H110">
        <f>C110-G110</f>
        <v/>
      </c>
    </row>
    <row r="111">
      <c r="G111">
        <f>D111+E111+F111</f>
        <v/>
      </c>
      <c r="H111">
        <f>C111-G111</f>
        <v/>
      </c>
    </row>
    <row r="112">
      <c r="G112">
        <f>D112+E112+F112</f>
        <v/>
      </c>
      <c r="H112">
        <f>C112-G112</f>
        <v/>
      </c>
    </row>
    <row r="113">
      <c r="G113">
        <f>D113+E113+F113</f>
        <v/>
      </c>
      <c r="H113">
        <f>C113-G113</f>
        <v/>
      </c>
    </row>
    <row r="114">
      <c r="G114">
        <f>D114+E114+F114</f>
        <v/>
      </c>
      <c r="H114">
        <f>C114-G114</f>
        <v/>
      </c>
    </row>
    <row r="115">
      <c r="G115">
        <f>D115+E115+F115</f>
        <v/>
      </c>
      <c r="H115">
        <f>C115-G115</f>
        <v/>
      </c>
    </row>
    <row r="116">
      <c r="G116">
        <f>D116+E116+F116</f>
        <v/>
      </c>
      <c r="H116">
        <f>C116-G116</f>
        <v/>
      </c>
    </row>
    <row r="117">
      <c r="G117">
        <f>D117+E117+F117</f>
        <v/>
      </c>
      <c r="H117">
        <f>C117-G117</f>
        <v/>
      </c>
    </row>
    <row r="118">
      <c r="G118">
        <f>D118+E118+F118</f>
        <v/>
      </c>
      <c r="H118">
        <f>C118-G118</f>
        <v/>
      </c>
    </row>
    <row r="119">
      <c r="G119">
        <f>D119+E119+F119</f>
        <v/>
      </c>
      <c r="H119">
        <f>C119-G119</f>
        <v/>
      </c>
    </row>
    <row r="120">
      <c r="G120">
        <f>D120+E120+F120</f>
        <v/>
      </c>
      <c r="H120">
        <f>C120-G120</f>
        <v/>
      </c>
    </row>
    <row r="121">
      <c r="G121">
        <f>D121+E121+F121</f>
        <v/>
      </c>
      <c r="H121">
        <f>C121-G121</f>
        <v/>
      </c>
    </row>
    <row r="122">
      <c r="G122">
        <f>D122+E122+F122</f>
        <v/>
      </c>
      <c r="H122">
        <f>C122-G122</f>
        <v/>
      </c>
    </row>
    <row r="123">
      <c r="G123">
        <f>D123+E123+F123</f>
        <v/>
      </c>
      <c r="H123">
        <f>C123-G123</f>
        <v/>
      </c>
    </row>
    <row r="124">
      <c r="G124">
        <f>D124+E124+F124</f>
        <v/>
      </c>
      <c r="H124">
        <f>C124-G124</f>
        <v/>
      </c>
    </row>
    <row r="125">
      <c r="G125">
        <f>D125+E125+F125</f>
        <v/>
      </c>
      <c r="H125">
        <f>C125-G125</f>
        <v/>
      </c>
    </row>
    <row r="126">
      <c r="G126">
        <f>D126+E126+F126</f>
        <v/>
      </c>
      <c r="H126">
        <f>C126-G126</f>
        <v/>
      </c>
    </row>
    <row r="127">
      <c r="G127">
        <f>D127+E127+F127</f>
        <v/>
      </c>
      <c r="H127">
        <f>C127-G127</f>
        <v/>
      </c>
    </row>
    <row r="128">
      <c r="G128">
        <f>D128+E128+F128</f>
        <v/>
      </c>
      <c r="H128">
        <f>C128-G128</f>
        <v/>
      </c>
    </row>
    <row r="129">
      <c r="G129">
        <f>D129+E129+F129</f>
        <v/>
      </c>
      <c r="H129">
        <f>C129-G129</f>
        <v/>
      </c>
    </row>
    <row r="130">
      <c r="G130">
        <f>D130+E130+F130</f>
        <v/>
      </c>
      <c r="H130">
        <f>C130-G130</f>
        <v/>
      </c>
    </row>
    <row r="131">
      <c r="G131">
        <f>D131+E131+F131</f>
        <v/>
      </c>
      <c r="H131">
        <f>C131-G131</f>
        <v/>
      </c>
    </row>
    <row r="132">
      <c r="G132">
        <f>D132+E132+F132</f>
        <v/>
      </c>
      <c r="H132">
        <f>C132-G132</f>
        <v/>
      </c>
    </row>
    <row r="133">
      <c r="G133">
        <f>D133+E133+F133</f>
        <v/>
      </c>
      <c r="H133">
        <f>C133-G133</f>
        <v/>
      </c>
    </row>
    <row r="134">
      <c r="G134">
        <f>D134+E134+F134</f>
        <v/>
      </c>
      <c r="H134">
        <f>C134-G134</f>
        <v/>
      </c>
    </row>
    <row r="135">
      <c r="G135">
        <f>D135+E135+F135</f>
        <v/>
      </c>
      <c r="H135">
        <f>C135-G135</f>
        <v/>
      </c>
    </row>
    <row r="136">
      <c r="G136">
        <f>D136+E136+F136</f>
        <v/>
      </c>
      <c r="H136">
        <f>C136-G136</f>
        <v/>
      </c>
    </row>
    <row r="137">
      <c r="G137">
        <f>D137+E137+F137</f>
        <v/>
      </c>
      <c r="H137">
        <f>C137-G137</f>
        <v/>
      </c>
    </row>
    <row r="138">
      <c r="G138">
        <f>D138+E138+F138</f>
        <v/>
      </c>
      <c r="H138">
        <f>C138-G138</f>
        <v/>
      </c>
    </row>
    <row r="139">
      <c r="G139">
        <f>D139+E139+F139</f>
        <v/>
      </c>
      <c r="H139">
        <f>C139-G139</f>
        <v/>
      </c>
    </row>
    <row r="140">
      <c r="G140">
        <f>D140+E140+F140</f>
        <v/>
      </c>
      <c r="H140">
        <f>C140-G140</f>
        <v/>
      </c>
    </row>
    <row r="141">
      <c r="G141">
        <f>D141+E141+F141</f>
        <v/>
      </c>
      <c r="H141">
        <f>C141-G141</f>
        <v/>
      </c>
    </row>
    <row r="142">
      <c r="G142">
        <f>D142+E142+F142</f>
        <v/>
      </c>
      <c r="H142">
        <f>C142-G142</f>
        <v/>
      </c>
    </row>
    <row r="143">
      <c r="G143">
        <f>D143+E143+F143</f>
        <v/>
      </c>
      <c r="H143">
        <f>C143-G143</f>
        <v/>
      </c>
    </row>
    <row r="144">
      <c r="G144">
        <f>D144+E144+F144</f>
        <v/>
      </c>
      <c r="H144">
        <f>C144-G144</f>
        <v/>
      </c>
    </row>
    <row r="145">
      <c r="G145">
        <f>D145+E145+F145</f>
        <v/>
      </c>
      <c r="H145">
        <f>C145-G145</f>
        <v/>
      </c>
    </row>
    <row r="146">
      <c r="G146">
        <f>D146+E146+F146</f>
        <v/>
      </c>
      <c r="H146">
        <f>C146-G146</f>
        <v/>
      </c>
    </row>
    <row r="147">
      <c r="G147">
        <f>D147+E147+F147</f>
        <v/>
      </c>
      <c r="H147">
        <f>C147-G147</f>
        <v/>
      </c>
    </row>
    <row r="148">
      <c r="G148">
        <f>D148+E148+F148</f>
        <v/>
      </c>
      <c r="H148">
        <f>C148-G148</f>
        <v/>
      </c>
    </row>
    <row r="149">
      <c r="G149">
        <f>D149+E149+F149</f>
        <v/>
      </c>
      <c r="H149">
        <f>C149-G149</f>
        <v/>
      </c>
    </row>
    <row r="150">
      <c r="G150">
        <f>D150+E150+F150</f>
        <v/>
      </c>
      <c r="H150">
        <f>C150-G150</f>
        <v/>
      </c>
    </row>
    <row r="151">
      <c r="G151">
        <f>D151+E151+F151</f>
        <v/>
      </c>
      <c r="H151">
        <f>C151-G151</f>
        <v/>
      </c>
    </row>
    <row r="152">
      <c r="G152">
        <f>D152+E152+F152</f>
        <v/>
      </c>
      <c r="H152">
        <f>C152-G152</f>
        <v/>
      </c>
    </row>
    <row r="153">
      <c r="G153">
        <f>D153+E153+F153</f>
        <v/>
      </c>
      <c r="H153">
        <f>C153-G153</f>
        <v/>
      </c>
    </row>
    <row r="154">
      <c r="G154">
        <f>D154+E154+F154</f>
        <v/>
      </c>
      <c r="H154">
        <f>C154-G154</f>
        <v/>
      </c>
    </row>
    <row r="155">
      <c r="G155">
        <f>D155+E155+F155</f>
        <v/>
      </c>
      <c r="H155">
        <f>C155-G155</f>
        <v/>
      </c>
    </row>
    <row r="156">
      <c r="G156">
        <f>D156+E156+F156</f>
        <v/>
      </c>
      <c r="H156">
        <f>C156-G156</f>
        <v/>
      </c>
    </row>
    <row r="157">
      <c r="G157">
        <f>D157+E157+F157</f>
        <v/>
      </c>
      <c r="H157">
        <f>C157-G157</f>
        <v/>
      </c>
    </row>
    <row r="158">
      <c r="G158">
        <f>D158+E158+F158</f>
        <v/>
      </c>
      <c r="H158">
        <f>C158-G158</f>
        <v/>
      </c>
    </row>
    <row r="159">
      <c r="G159">
        <f>D159+E159+F159</f>
        <v/>
      </c>
      <c r="H159">
        <f>C159-G159</f>
        <v/>
      </c>
    </row>
    <row r="160">
      <c r="G160">
        <f>D160+E160+F160</f>
        <v/>
      </c>
      <c r="H160">
        <f>C160-G160</f>
        <v/>
      </c>
    </row>
    <row r="161">
      <c r="G161">
        <f>D161+E161+F161</f>
        <v/>
      </c>
      <c r="H161">
        <f>C161-G161</f>
        <v/>
      </c>
    </row>
    <row r="162">
      <c r="G162">
        <f>D162+E162+F162</f>
        <v/>
      </c>
      <c r="H162">
        <f>C162-G162</f>
        <v/>
      </c>
    </row>
    <row r="163">
      <c r="G163">
        <f>D163+E163+F163</f>
        <v/>
      </c>
      <c r="H163">
        <f>C163-G163</f>
        <v/>
      </c>
    </row>
    <row r="164">
      <c r="G164">
        <f>D164+E164+F164</f>
        <v/>
      </c>
      <c r="H164">
        <f>C164-G164</f>
        <v/>
      </c>
    </row>
    <row r="165">
      <c r="G165">
        <f>D165+E165+F165</f>
        <v/>
      </c>
      <c r="H165">
        <f>C165-G165</f>
        <v/>
      </c>
    </row>
    <row r="166">
      <c r="G166">
        <f>D166+E166+F166</f>
        <v/>
      </c>
      <c r="H166">
        <f>C166-G166</f>
        <v/>
      </c>
    </row>
    <row r="167">
      <c r="G167">
        <f>D167+E167+F167</f>
        <v/>
      </c>
      <c r="H167">
        <f>C167-G167</f>
        <v/>
      </c>
    </row>
    <row r="168">
      <c r="G168">
        <f>D168+E168+F168</f>
        <v/>
      </c>
      <c r="H168">
        <f>C168-G168</f>
        <v/>
      </c>
    </row>
    <row r="169">
      <c r="G169">
        <f>D169+E169+F169</f>
        <v/>
      </c>
      <c r="H169">
        <f>C169-G169</f>
        <v/>
      </c>
    </row>
    <row r="170">
      <c r="G170">
        <f>D170+E170+F170</f>
        <v/>
      </c>
      <c r="H170">
        <f>C170-G170</f>
        <v/>
      </c>
    </row>
    <row r="171">
      <c r="G171">
        <f>D171+E171+F171</f>
        <v/>
      </c>
      <c r="H171">
        <f>C171-G171</f>
        <v/>
      </c>
    </row>
    <row r="172">
      <c r="G172">
        <f>D172+E172+F172</f>
        <v/>
      </c>
      <c r="H172">
        <f>C172-G172</f>
        <v/>
      </c>
    </row>
    <row r="173">
      <c r="G173">
        <f>D173+E173+F173</f>
        <v/>
      </c>
      <c r="H173">
        <f>C173-G173</f>
        <v/>
      </c>
    </row>
    <row r="174">
      <c r="G174">
        <f>D174+E174+F174</f>
        <v/>
      </c>
      <c r="H174">
        <f>C174-G174</f>
        <v/>
      </c>
    </row>
    <row r="175">
      <c r="G175">
        <f>D175+E175+F175</f>
        <v/>
      </c>
      <c r="H175">
        <f>C175-G175</f>
        <v/>
      </c>
    </row>
    <row r="176">
      <c r="G176">
        <f>D176+E176+F176</f>
        <v/>
      </c>
      <c r="H176">
        <f>C176-G176</f>
        <v/>
      </c>
    </row>
    <row r="177">
      <c r="G177">
        <f>D177+E177+F177</f>
        <v/>
      </c>
      <c r="H177">
        <f>C177-G177</f>
        <v/>
      </c>
    </row>
    <row r="178">
      <c r="G178">
        <f>D178+E178+F178</f>
        <v/>
      </c>
      <c r="H178">
        <f>C178-G178</f>
        <v/>
      </c>
    </row>
    <row r="179">
      <c r="G179">
        <f>D179+E179+F179</f>
        <v/>
      </c>
      <c r="H179">
        <f>C179-G179</f>
        <v/>
      </c>
    </row>
    <row r="180">
      <c r="G180">
        <f>D180+E180+F180</f>
        <v/>
      </c>
      <c r="H180">
        <f>C180-G180</f>
        <v/>
      </c>
    </row>
    <row r="181">
      <c r="G181">
        <f>D181+E181+F181</f>
        <v/>
      </c>
      <c r="H181">
        <f>C181-G181</f>
        <v/>
      </c>
    </row>
    <row r="182">
      <c r="G182">
        <f>D182+E182+F182</f>
        <v/>
      </c>
      <c r="H182">
        <f>C182-G182</f>
        <v/>
      </c>
    </row>
    <row r="183">
      <c r="G183">
        <f>D183+E183+F183</f>
        <v/>
      </c>
      <c r="H183">
        <f>C183-G183</f>
        <v/>
      </c>
    </row>
    <row r="184">
      <c r="G184">
        <f>D184+E184+F184</f>
        <v/>
      </c>
      <c r="H184">
        <f>C184-G184</f>
        <v/>
      </c>
    </row>
    <row r="185">
      <c r="G185">
        <f>D185+E185+F185</f>
        <v/>
      </c>
      <c r="H185">
        <f>C185-G185</f>
        <v/>
      </c>
    </row>
    <row r="186">
      <c r="G186">
        <f>D186+E186+F186</f>
        <v/>
      </c>
      <c r="H186">
        <f>C186-G186</f>
        <v/>
      </c>
    </row>
    <row r="187">
      <c r="G187">
        <f>D187+E187+F187</f>
        <v/>
      </c>
      <c r="H187">
        <f>C187-G187</f>
        <v/>
      </c>
    </row>
    <row r="188">
      <c r="G188">
        <f>D188+E188+F188</f>
        <v/>
      </c>
      <c r="H188">
        <f>C188-G188</f>
        <v/>
      </c>
    </row>
    <row r="189">
      <c r="G189">
        <f>D189+E189+F189</f>
        <v/>
      </c>
      <c r="H189">
        <f>C189-G189</f>
        <v/>
      </c>
    </row>
    <row r="190">
      <c r="G190">
        <f>D190+E190+F190</f>
        <v/>
      </c>
      <c r="H190">
        <f>C190-G190</f>
        <v/>
      </c>
    </row>
    <row r="191">
      <c r="G191">
        <f>D191+E191+F191</f>
        <v/>
      </c>
      <c r="H191">
        <f>C191-G191</f>
        <v/>
      </c>
    </row>
    <row r="192">
      <c r="G192">
        <f>D192+E192+F192</f>
        <v/>
      </c>
      <c r="H192">
        <f>C192-G192</f>
        <v/>
      </c>
    </row>
    <row r="193">
      <c r="G193">
        <f>D193+E193+F193</f>
        <v/>
      </c>
      <c r="H193">
        <f>C193-G193</f>
        <v/>
      </c>
    </row>
    <row r="194">
      <c r="G194">
        <f>D194+E194+F194</f>
        <v/>
      </c>
      <c r="H194">
        <f>C194-G194</f>
        <v/>
      </c>
    </row>
    <row r="195">
      <c r="G195">
        <f>D195+E195+F195</f>
        <v/>
      </c>
      <c r="H195">
        <f>C195-G195</f>
        <v/>
      </c>
    </row>
    <row r="196">
      <c r="G196">
        <f>D196+E196+F196</f>
        <v/>
      </c>
      <c r="H196">
        <f>C196-G196</f>
        <v/>
      </c>
    </row>
    <row r="197">
      <c r="G197">
        <f>D197+E197+F197</f>
        <v/>
      </c>
      <c r="H197">
        <f>C197-G197</f>
        <v/>
      </c>
    </row>
    <row r="198">
      <c r="G198">
        <f>D198+E198+F198</f>
        <v/>
      </c>
      <c r="H198">
        <f>C198-G198</f>
        <v/>
      </c>
    </row>
    <row r="199">
      <c r="G199">
        <f>D199+E199+F199</f>
        <v/>
      </c>
      <c r="H199">
        <f>C199-G199</f>
        <v/>
      </c>
    </row>
  </sheetData>
  <pageMargins left="0.75" right="0.75" top="1" bottom="1" header="0.5" footer="0.5"/>
</worksheet>
</file>

<file path=xl/worksheets/sheet19.xml><?xml version="1.0" encoding="utf-8"?>
<worksheet xmlns="http://schemas.openxmlformats.org/spreadsheetml/2006/main">
  <sheetPr>
    <outlinePr summaryBelow="1" summaryRight="1"/>
    <pageSetUpPr/>
  </sheetPr>
  <dimension ref="A1:E1"/>
  <sheetViews>
    <sheetView workbookViewId="0">
      <selection activeCell="A1" sqref="A1"/>
    </sheetView>
  </sheetViews>
  <sheetFormatPr baseColWidth="8" defaultRowHeight="15"/>
  <cols>
    <col width="22" customWidth="1" min="1" max="1"/>
    <col width="18" customWidth="1" min="2" max="2"/>
    <col width="18" customWidth="1" min="3" max="3"/>
    <col width="25" customWidth="1" min="4" max="4"/>
    <col width="20" customWidth="1" min="5" max="5"/>
  </cols>
  <sheetData>
    <row r="1">
      <c r="A1" s="17" t="inlineStr">
        <is>
          <t>Customer</t>
        </is>
      </c>
      <c r="B1" s="17" t="inlineStr">
        <is>
          <t>Original Date</t>
        </is>
      </c>
      <c r="C1" s="17" t="inlineStr">
        <is>
          <t>Rescheduled To</t>
        </is>
      </c>
      <c r="D1" s="17" t="inlineStr">
        <is>
          <t>Reason</t>
        </is>
      </c>
      <c r="E1" s="17" t="inlineStr">
        <is>
          <t>Notified (Yes/No)</t>
        </is>
      </c>
    </row>
  </sheetData>
  <pageMargins left="0.75" right="0.75" top="1" bottom="1" header="0.5" footer="0.5"/>
</worksheet>
</file>

<file path=xl/worksheets/sheet2.xml><?xml version="1.0" encoding="utf-8"?>
<worksheet xmlns="http://schemas.openxmlformats.org/spreadsheetml/2006/main">
  <sheetPr>
    <outlinePr summaryBelow="1" summaryRight="1"/>
    <pageSetUpPr/>
  </sheetPr>
  <dimension ref="A1:K3"/>
  <sheetViews>
    <sheetView workbookViewId="0">
      <selection activeCell="A1" sqref="A1"/>
    </sheetView>
  </sheetViews>
  <sheetFormatPr baseColWidth="8" defaultRowHeight="15"/>
  <cols>
    <col width="18.7109375" customWidth="1" min="1" max="1"/>
    <col width="26.7109375" customWidth="1" min="2" max="4"/>
    <col width="16.7109375" customWidth="1" min="5" max="10"/>
    <col width="36.7109375" customWidth="1" style="2" min="11" max="11"/>
    <col width="22.7109375" customWidth="1" min="12" max="12"/>
  </cols>
  <sheetData>
    <row r="1">
      <c r="A1" s="1" t="inlineStr">
        <is>
          <t>CustomerID</t>
        </is>
      </c>
      <c r="B1" s="1" t="inlineStr">
        <is>
          <t>FirstName</t>
        </is>
      </c>
      <c r="C1" s="1" t="inlineStr">
        <is>
          <t>LastName</t>
        </is>
      </c>
      <c r="D1" s="1" t="inlineStr">
        <is>
          <t>Company</t>
        </is>
      </c>
      <c r="E1" s="1" t="inlineStr">
        <is>
          <t>Phone</t>
        </is>
      </c>
      <c r="F1" s="1" t="inlineStr">
        <is>
          <t>Email</t>
        </is>
      </c>
      <c r="G1" s="1" t="inlineStr">
        <is>
          <t>Address</t>
        </is>
      </c>
      <c r="H1" s="1" t="inlineStr">
        <is>
          <t>City</t>
        </is>
      </c>
      <c r="I1" s="1" t="inlineStr">
        <is>
          <t>State</t>
        </is>
      </c>
      <c r="J1" s="1" t="inlineStr">
        <is>
          <t>Zip</t>
        </is>
      </c>
      <c r="K1" s="1" t="inlineStr">
        <is>
          <t>Notes</t>
        </is>
      </c>
    </row>
    <row r="2">
      <c r="A2" t="inlineStr">
        <is>
          <t>CUST-0001</t>
        </is>
      </c>
      <c r="B2" t="inlineStr">
        <is>
          <t>John</t>
        </is>
      </c>
      <c r="C2" t="inlineStr">
        <is>
          <t>Doe</t>
        </is>
      </c>
      <c r="E2" t="inlineStr">
        <is>
          <t>(917) 555-0101</t>
        </is>
      </c>
      <c r="F2" t="inlineStr">
        <is>
          <t>john@example.com</t>
        </is>
      </c>
      <c r="G2" t="inlineStr">
        <is>
          <t>45 Maple St</t>
        </is>
      </c>
      <c r="H2" t="inlineStr">
        <is>
          <t>Staten Island</t>
        </is>
      </c>
      <c r="I2" t="inlineStr">
        <is>
          <t>NY</t>
        </is>
      </c>
      <c r="J2" t="inlineStr">
        <is>
          <t>10302</t>
        </is>
      </c>
      <c r="K2" s="2" t="inlineStr">
        <is>
          <t>Recurring lawn service</t>
        </is>
      </c>
    </row>
    <row r="3">
      <c r="A3" t="inlineStr">
        <is>
          <t>CUST-0002</t>
        </is>
      </c>
      <c r="B3" t="inlineStr">
        <is>
          <t>Sara</t>
        </is>
      </c>
      <c r="C3" t="inlineStr">
        <is>
          <t>Khan</t>
        </is>
      </c>
      <c r="E3" t="inlineStr">
        <is>
          <t>(917) 555-0188</t>
        </is>
      </c>
      <c r="F3" t="inlineStr">
        <is>
          <t>sara.k@example.com</t>
        </is>
      </c>
      <c r="G3" t="inlineStr">
        <is>
          <t>88 Victory Blvd</t>
        </is>
      </c>
      <c r="H3" t="inlineStr">
        <is>
          <t>Staten Island</t>
        </is>
      </c>
      <c r="I3" t="inlineStr">
        <is>
          <t>NY</t>
        </is>
      </c>
      <c r="J3" t="inlineStr">
        <is>
          <t>10301</t>
        </is>
      </c>
      <c r="K3" s="2" t="inlineStr">
        <is>
          <t>Kitchen backsplash quote</t>
        </is>
      </c>
    </row>
  </sheetData>
  <pageMargins left="0.7" right="0.7" top="0.75" bottom="0.75" header="0.3" footer="0.3"/>
  <drawing xmlns:r="http://schemas.openxmlformats.org/officeDocument/2006/relationships" r:id="rId1"/>
</worksheet>
</file>

<file path=xl/worksheets/sheet3.xml><?xml version="1.0" encoding="utf-8"?>
<worksheet xmlns="http://schemas.openxmlformats.org/spreadsheetml/2006/main">
  <sheetPr>
    <outlinePr summaryBelow="1" summaryRight="1"/>
    <pageSetUpPr/>
  </sheetPr>
  <dimension ref="A1:E6"/>
  <sheetViews>
    <sheetView workbookViewId="0">
      <selection activeCell="A1" sqref="A1"/>
    </sheetView>
  </sheetViews>
  <sheetFormatPr baseColWidth="8" defaultRowHeight="15"/>
  <cols>
    <col width="18.7109375" customWidth="1" min="1" max="1"/>
    <col width="26.7109375" customWidth="1" min="2" max="2"/>
    <col width="16.7109375" customWidth="1" style="3" min="3" max="3"/>
    <col width="12.7109375" customWidth="1" style="5" min="4" max="4"/>
    <col width="16.7109375" customWidth="1" style="3" min="5" max="5"/>
    <col width="16.7109375" customWidth="1" min="6" max="11"/>
    <col width="22.7109375" customWidth="1" min="12" max="12"/>
  </cols>
  <sheetData>
    <row r="1">
      <c r="A1" s="1" t="inlineStr">
        <is>
          <t>ItemID</t>
        </is>
      </c>
      <c r="B1" s="1" t="inlineStr">
        <is>
          <t>ItemName</t>
        </is>
      </c>
      <c r="C1" s="1" t="inlineStr">
        <is>
          <t>UnitCost</t>
        </is>
      </c>
      <c r="D1" s="1" t="inlineStr">
        <is>
          <t>MarkupPct</t>
        </is>
      </c>
      <c r="E1" s="1" t="inlineStr">
        <is>
          <t>UnitPrice</t>
        </is>
      </c>
    </row>
    <row r="2">
      <c r="A2" t="inlineStr">
        <is>
          <t>ITEM-0001</t>
        </is>
      </c>
      <c r="B2" t="inlineStr">
        <is>
          <t>Lawn Mowing (per visit)</t>
        </is>
      </c>
      <c r="C2" s="3" t="n">
        <v>25</v>
      </c>
      <c r="D2" s="5" t="n">
        <v>0.8</v>
      </c>
      <c r="E2" s="3">
        <f>C2*(1+D2)</f>
        <v/>
      </c>
    </row>
    <row r="3">
      <c r="A3" t="inlineStr">
        <is>
          <t>ITEM-0002</t>
        </is>
      </c>
      <c r="B3" t="inlineStr">
        <is>
          <t>Power Washing (per 100 sq ft)</t>
        </is>
      </c>
      <c r="C3" s="3" t="n">
        <v>30</v>
      </c>
      <c r="D3" s="5" t="n">
        <v>1</v>
      </c>
      <c r="E3" s="3">
        <f>C3*(1+D3)</f>
        <v/>
      </c>
    </row>
    <row r="4">
      <c r="A4" t="inlineStr">
        <is>
          <t>ITEM-0003</t>
        </is>
      </c>
      <c r="B4" t="inlineStr">
        <is>
          <t>Tile Installation (per sq ft)</t>
        </is>
      </c>
      <c r="C4" s="3" t="n">
        <v>6</v>
      </c>
      <c r="D4" s="5" t="n">
        <v>1</v>
      </c>
      <c r="E4" s="3">
        <f>C4*(1+D4)</f>
        <v/>
      </c>
    </row>
    <row r="5">
      <c r="A5" t="inlineStr">
        <is>
          <t>ITEM-0004</t>
        </is>
      </c>
      <c r="B5" t="inlineStr">
        <is>
          <t>Pavers Install (per sq ft)</t>
        </is>
      </c>
      <c r="C5" s="3" t="n">
        <v>12</v>
      </c>
      <c r="D5" s="5" t="n">
        <v>0.9</v>
      </c>
      <c r="E5" s="3">
        <f>C5*(1+D5)</f>
        <v/>
      </c>
    </row>
    <row r="6">
      <c r="A6" t="inlineStr">
        <is>
          <t>ITEM-0005</t>
        </is>
      </c>
      <c r="B6" t="inlineStr">
        <is>
          <t>Materials (Allowance)</t>
        </is>
      </c>
      <c r="C6" s="3" t="n">
        <v>100</v>
      </c>
      <c r="D6" s="5" t="n">
        <v>0.25</v>
      </c>
      <c r="E6" s="3">
        <f>C6*(1+D6)</f>
        <v/>
      </c>
    </row>
  </sheetData>
  <pageMargins left="0.7" right="0.7" top="0.75" bottom="0.75" header="0.3" footer="0.3"/>
  <drawing xmlns:r="http://schemas.openxmlformats.org/officeDocument/2006/relationships" r:id="rId1"/>
</worksheet>
</file>

<file path=xl/worksheets/sheet4.xml><?xml version="1.0" encoding="utf-8"?>
<worksheet xmlns="http://schemas.openxmlformats.org/spreadsheetml/2006/main">
  <sheetPr>
    <outlinePr summaryBelow="1" summaryRight="1"/>
    <pageSetUpPr/>
  </sheetPr>
  <dimension ref="A1:N11"/>
  <sheetViews>
    <sheetView workbookViewId="0">
      <selection activeCell="A1" sqref="A1"/>
    </sheetView>
  </sheetViews>
  <sheetFormatPr baseColWidth="8" defaultRowHeight="15"/>
  <cols>
    <col width="18.7109375" customWidth="1" min="1" max="1"/>
    <col width="26.7109375" customWidth="1" min="2" max="4"/>
    <col width="12.7109375" customWidth="1" style="5" min="5" max="7"/>
    <col width="16.7109375" customWidth="1" style="3" min="8" max="12"/>
    <col width="36.7109375" customWidth="1" style="2" min="13" max="13"/>
  </cols>
  <sheetData>
    <row r="1">
      <c r="A1" s="1" t="inlineStr">
        <is>
          <t>EstimateID</t>
        </is>
      </c>
      <c r="B1" s="1" t="inlineStr">
        <is>
          <t>Date</t>
        </is>
      </c>
      <c r="C1" s="1" t="inlineStr">
        <is>
          <t>CustomerID</t>
        </is>
      </c>
      <c r="D1" s="1" t="inlineStr">
        <is>
          <t>JobName</t>
        </is>
      </c>
      <c r="E1" s="1" t="inlineStr">
        <is>
          <t>Status</t>
        </is>
      </c>
      <c r="F1" s="1" t="inlineStr">
        <is>
          <t>TaxRate</t>
        </is>
      </c>
      <c r="G1" s="1" t="inlineStr">
        <is>
          <t>DiscountPct</t>
        </is>
      </c>
      <c r="H1" s="1" t="inlineStr">
        <is>
          <t>DepositPct</t>
        </is>
      </c>
      <c r="I1" s="1" t="inlineStr">
        <is>
          <t>Subtotal</t>
        </is>
      </c>
      <c r="J1" s="1" t="inlineStr">
        <is>
          <t>Tax</t>
        </is>
      </c>
      <c r="K1" s="1" t="inlineStr">
        <is>
          <t>DiscountAmt</t>
        </is>
      </c>
      <c r="L1" s="1" t="inlineStr">
        <is>
          <t>Total</t>
        </is>
      </c>
      <c r="M1" s="1" t="inlineStr">
        <is>
          <t>DepositDue</t>
        </is>
      </c>
      <c r="N1" s="1" t="inlineStr">
        <is>
          <t>Notes</t>
        </is>
      </c>
    </row>
    <row r="2">
      <c r="A2" t="inlineStr">
        <is>
          <t>EST-0001</t>
        </is>
      </c>
      <c r="B2" t="inlineStr">
        <is>
          <t>2025-10-30</t>
        </is>
      </c>
      <c r="C2" t="inlineStr">
        <is>
          <t>CUST-0002</t>
        </is>
      </c>
      <c r="D2" t="inlineStr">
        <is>
          <t>Kitchen Backsplash - 60 sq ft</t>
        </is>
      </c>
      <c r="E2" s="5" t="inlineStr">
        <is>
          <t>Draft</t>
        </is>
      </c>
      <c r="F2" s="5">
        <f>Settings!B10</f>
        <v/>
      </c>
      <c r="G2" s="5" t="n">
        <v>0</v>
      </c>
      <c r="H2" s="3">
        <f>Settings!B11</f>
        <v/>
      </c>
      <c r="I2" s="3">
        <f>SUMIF(EstimateItems!A:A,A2,EstimateItems!G:G)</f>
        <v/>
      </c>
      <c r="J2" s="3">
        <f>H2*F2</f>
        <v/>
      </c>
      <c r="K2" s="3">
        <f>H2*G2</f>
        <v/>
      </c>
      <c r="L2" s="3">
        <f>H2+I2-J2</f>
        <v/>
      </c>
      <c r="M2" s="2">
        <f>K2*E2</f>
        <v/>
      </c>
      <c r="N2" t="inlineStr">
        <is>
          <t>Estimate valid 30 days</t>
        </is>
      </c>
    </row>
    <row r="3">
      <c r="A3" t="inlineStr">
        <is>
          <t>EST-0002</t>
        </is>
      </c>
      <c r="E3" s="5" t="inlineStr">
        <is>
          <t>Draft</t>
        </is>
      </c>
      <c r="F3" s="5">
        <f>Settings!B10</f>
        <v/>
      </c>
      <c r="G3" s="5" t="n">
        <v>0</v>
      </c>
      <c r="H3" s="3">
        <f>Settings!B11</f>
        <v/>
      </c>
      <c r="I3" s="3">
        <f>IF(A2="",0,SUMIF(EstimateItems!A:A,A2,EstimateItems!G:G))</f>
        <v/>
      </c>
      <c r="J3" s="3">
        <f>H2*F2</f>
        <v/>
      </c>
      <c r="K3" s="3">
        <f>H2*G2</f>
        <v/>
      </c>
      <c r="L3" s="3">
        <f>H2+I2-J2</f>
        <v/>
      </c>
      <c r="M3" s="2">
        <f>K2*E2</f>
        <v/>
      </c>
    </row>
    <row r="4">
      <c r="A4" t="inlineStr">
        <is>
          <t>EST-0003</t>
        </is>
      </c>
      <c r="E4" s="5" t="inlineStr">
        <is>
          <t>Draft</t>
        </is>
      </c>
      <c r="F4" s="5">
        <f>Settings!B10</f>
        <v/>
      </c>
      <c r="G4" s="5" t="n">
        <v>0</v>
      </c>
      <c r="H4" s="3">
        <f>Settings!B11</f>
        <v/>
      </c>
      <c r="I4" s="3">
        <f>IF(A3="",0,SUMIF(EstimateItems!A:A,A3,EstimateItems!G:G))</f>
        <v/>
      </c>
      <c r="J4" s="3">
        <f>H3*F3</f>
        <v/>
      </c>
      <c r="K4" s="3">
        <f>H3*G3</f>
        <v/>
      </c>
      <c r="L4" s="3">
        <f>H3+I3-J3</f>
        <v/>
      </c>
      <c r="M4" s="2">
        <f>K3*E3</f>
        <v/>
      </c>
    </row>
    <row r="5">
      <c r="A5" t="inlineStr">
        <is>
          <t>EST-0004</t>
        </is>
      </c>
      <c r="E5" s="5" t="inlineStr">
        <is>
          <t>Draft</t>
        </is>
      </c>
      <c r="F5" s="5">
        <f>Settings!B10</f>
        <v/>
      </c>
      <c r="G5" s="5" t="n">
        <v>0</v>
      </c>
      <c r="H5" s="3">
        <f>Settings!B11</f>
        <v/>
      </c>
      <c r="I5" s="3">
        <f>IF(A4="",0,SUMIF(EstimateItems!A:A,A4,EstimateItems!G:G))</f>
        <v/>
      </c>
      <c r="J5" s="3">
        <f>H4*F4</f>
        <v/>
      </c>
      <c r="K5" s="3">
        <f>H4*G4</f>
        <v/>
      </c>
      <c r="L5" s="3">
        <f>H4+I4-J4</f>
        <v/>
      </c>
      <c r="M5" s="2">
        <f>K4*E4</f>
        <v/>
      </c>
    </row>
    <row r="6">
      <c r="A6" t="inlineStr">
        <is>
          <t>EST-0005</t>
        </is>
      </c>
      <c r="E6" s="5" t="inlineStr">
        <is>
          <t>Draft</t>
        </is>
      </c>
      <c r="F6" s="5">
        <f>Settings!B10</f>
        <v/>
      </c>
      <c r="G6" s="5" t="n">
        <v>0</v>
      </c>
      <c r="H6" s="3">
        <f>Settings!B11</f>
        <v/>
      </c>
      <c r="I6" s="3">
        <f>IF(A5="",0,SUMIF(EstimateItems!A:A,A5,EstimateItems!G:G))</f>
        <v/>
      </c>
      <c r="J6" s="3">
        <f>H5*F5</f>
        <v/>
      </c>
      <c r="K6" s="3">
        <f>H5*G5</f>
        <v/>
      </c>
      <c r="L6" s="3">
        <f>H5+I5-J5</f>
        <v/>
      </c>
      <c r="M6" s="2">
        <f>K5*E5</f>
        <v/>
      </c>
    </row>
    <row r="7">
      <c r="A7" t="inlineStr">
        <is>
          <t>EST-0006</t>
        </is>
      </c>
      <c r="E7" s="5" t="inlineStr">
        <is>
          <t>Draft</t>
        </is>
      </c>
      <c r="F7" s="5">
        <f>Settings!B10</f>
        <v/>
      </c>
      <c r="G7" s="5" t="n">
        <v>0</v>
      </c>
      <c r="H7" s="3">
        <f>Settings!B11</f>
        <v/>
      </c>
      <c r="I7" s="3">
        <f>IF(A6="",0,SUMIF(EstimateItems!A:A,A6,EstimateItems!G:G))</f>
        <v/>
      </c>
      <c r="J7" s="3">
        <f>H6*F6</f>
        <v/>
      </c>
      <c r="K7" s="3">
        <f>H6*G6</f>
        <v/>
      </c>
      <c r="L7" s="3">
        <f>H6+I6-J6</f>
        <v/>
      </c>
      <c r="M7" s="2">
        <f>K6*E6</f>
        <v/>
      </c>
    </row>
    <row r="8">
      <c r="A8" t="inlineStr">
        <is>
          <t>EST-0007</t>
        </is>
      </c>
      <c r="E8" s="5" t="inlineStr">
        <is>
          <t>Draft</t>
        </is>
      </c>
      <c r="F8" s="5">
        <f>Settings!B10</f>
        <v/>
      </c>
      <c r="G8" s="5" t="n">
        <v>0</v>
      </c>
      <c r="H8" s="3">
        <f>Settings!B11</f>
        <v/>
      </c>
      <c r="I8" s="3">
        <f>IF(A7="",0,SUMIF(EstimateItems!A:A,A7,EstimateItems!G:G))</f>
        <v/>
      </c>
      <c r="J8" s="3">
        <f>H7*F7</f>
        <v/>
      </c>
      <c r="K8" s="3">
        <f>H7*G7</f>
        <v/>
      </c>
      <c r="L8" s="3">
        <f>H7+I7-J7</f>
        <v/>
      </c>
      <c r="M8" s="2">
        <f>K7*E7</f>
        <v/>
      </c>
    </row>
    <row r="9">
      <c r="A9" t="inlineStr">
        <is>
          <t>EST-0008</t>
        </is>
      </c>
      <c r="E9" s="5" t="inlineStr">
        <is>
          <t>Draft</t>
        </is>
      </c>
      <c r="F9" s="5">
        <f>Settings!B10</f>
        <v/>
      </c>
      <c r="G9" s="5" t="n">
        <v>0</v>
      </c>
      <c r="H9" s="3">
        <f>Settings!B11</f>
        <v/>
      </c>
      <c r="I9" s="3">
        <f>IF(A8="",0,SUMIF(EstimateItems!A:A,A8,EstimateItems!G:G))</f>
        <v/>
      </c>
      <c r="J9" s="3">
        <f>H8*F8</f>
        <v/>
      </c>
      <c r="K9" s="3">
        <f>H8*G8</f>
        <v/>
      </c>
      <c r="L9" s="3">
        <f>H8+I8-J8</f>
        <v/>
      </c>
      <c r="M9" s="2">
        <f>K8*E8</f>
        <v/>
      </c>
    </row>
    <row r="10">
      <c r="A10" t="inlineStr">
        <is>
          <t>EST-0009</t>
        </is>
      </c>
      <c r="E10" s="5" t="inlineStr">
        <is>
          <t>Draft</t>
        </is>
      </c>
      <c r="F10" s="5">
        <f>Settings!B10</f>
        <v/>
      </c>
      <c r="G10" s="5" t="n">
        <v>0</v>
      </c>
      <c r="H10" s="3">
        <f>Settings!B11</f>
        <v/>
      </c>
      <c r="I10" s="3">
        <f>IF(A9="",0,SUMIF(EstimateItems!A:A,A9,EstimateItems!G:G))</f>
        <v/>
      </c>
      <c r="J10" s="3">
        <f>H9*F9</f>
        <v/>
      </c>
      <c r="K10" s="3">
        <f>H9*G9</f>
        <v/>
      </c>
      <c r="L10" s="3">
        <f>H9+I9-J9</f>
        <v/>
      </c>
      <c r="M10" s="2">
        <f>K9*E9</f>
        <v/>
      </c>
    </row>
    <row r="11">
      <c r="A11" t="inlineStr">
        <is>
          <t>EST-0010</t>
        </is>
      </c>
      <c r="E11" s="5" t="inlineStr">
        <is>
          <t>Draft</t>
        </is>
      </c>
      <c r="F11" s="5">
        <f>Settings!B10</f>
        <v/>
      </c>
      <c r="G11" s="5" t="n">
        <v>0</v>
      </c>
      <c r="H11" s="3">
        <f>Settings!B11</f>
        <v/>
      </c>
      <c r="I11" s="3">
        <f>IF(A10="",0,SUMIF(EstimateItems!A:A,A10,EstimateItems!G:G))</f>
        <v/>
      </c>
      <c r="J11" s="3">
        <f>H10*F10</f>
        <v/>
      </c>
      <c r="K11" s="3">
        <f>H10*G10</f>
        <v/>
      </c>
      <c r="L11" s="3">
        <f>H10+I10-J10</f>
        <v/>
      </c>
      <c r="M11" s="2">
        <f>K10*E10</f>
        <v/>
      </c>
    </row>
  </sheetData>
  <pageMargins left="0.7" right="0.7" top="0.75" bottom="0.75" header="0.3" footer="0.3"/>
  <drawing xmlns:r="http://schemas.openxmlformats.org/officeDocument/2006/relationships" r:id="rId1"/>
</worksheet>
</file>

<file path=xl/worksheets/sheet5.xml><?xml version="1.0" encoding="utf-8"?>
<worksheet xmlns="http://schemas.openxmlformats.org/spreadsheetml/2006/main">
  <sheetPr>
    <outlinePr summaryBelow="1" summaryRight="1"/>
    <pageSetUpPr/>
  </sheetPr>
  <dimension ref="A1:G3"/>
  <sheetViews>
    <sheetView workbookViewId="0">
      <selection activeCell="A1" sqref="A1"/>
    </sheetView>
  </sheetViews>
  <sheetFormatPr baseColWidth="8" defaultRowHeight="15"/>
  <cols>
    <col width="18.7109375" customWidth="1" min="1" max="1"/>
    <col width="26.7109375" customWidth="1" min="2" max="3"/>
    <col width="36.7109375" customWidth="1" style="2" min="4" max="4"/>
    <col width="16.7109375" customWidth="1" min="5" max="5"/>
    <col width="16.7109375" customWidth="1" style="3" min="6" max="7"/>
    <col width="16.7109375" customWidth="1" min="8" max="11"/>
    <col width="22.7109375" customWidth="1" min="12" max="12"/>
  </cols>
  <sheetData>
    <row r="1">
      <c r="A1" s="1" t="inlineStr">
        <is>
          <t>EstimateID</t>
        </is>
      </c>
      <c r="B1" s="1" t="inlineStr">
        <is>
          <t>Line</t>
        </is>
      </c>
      <c r="C1" s="1" t="inlineStr">
        <is>
          <t>ItemName</t>
        </is>
      </c>
      <c r="D1" s="1" t="inlineStr">
        <is>
          <t>Description</t>
        </is>
      </c>
      <c r="E1" s="1" t="inlineStr">
        <is>
          <t>Qty</t>
        </is>
      </c>
      <c r="F1" s="1" t="inlineStr">
        <is>
          <t>UnitPrice</t>
        </is>
      </c>
      <c r="G1" s="1" t="inlineStr">
        <is>
          <t>LineTotal</t>
        </is>
      </c>
    </row>
    <row r="2">
      <c r="A2" t="inlineStr">
        <is>
          <t>EST-0001</t>
        </is>
      </c>
      <c r="B2" t="n">
        <v>1</v>
      </c>
      <c r="C2" t="inlineStr">
        <is>
          <t>Tile Installation (per sq ft)</t>
        </is>
      </c>
      <c r="D2" s="2" t="inlineStr">
        <is>
          <t>Subway tile 3x6, thinset &amp; grout</t>
        </is>
      </c>
      <c r="E2" t="n">
        <v>60</v>
      </c>
      <c r="F2" s="3">
        <f>IFERROR(VLOOKUP(C2,PriceList!B:E,4,0),8)</f>
        <v/>
      </c>
      <c r="G2" s="3">
        <f>E2*F2</f>
        <v/>
      </c>
    </row>
    <row r="3">
      <c r="A3" t="inlineStr">
        <is>
          <t>EST-0001</t>
        </is>
      </c>
      <c r="B3" t="n">
        <v>2</v>
      </c>
      <c r="C3" t="inlineStr">
        <is>
          <t>Materials (Allowance)</t>
        </is>
      </c>
      <c r="D3" s="2" t="inlineStr">
        <is>
          <t>Thinset, grout, spacers, trim</t>
        </is>
      </c>
      <c r="E3" t="n">
        <v>1</v>
      </c>
      <c r="F3" s="3">
        <f>IFERROR(VLOOKUP(C3,PriceList!B:E,4,0),100)</f>
        <v/>
      </c>
      <c r="G3" s="3">
        <f>E3*F3</f>
        <v/>
      </c>
    </row>
  </sheetData>
  <pageMargins left="0.7" right="0.7" top="0.75" bottom="0.75" header="0.3" footer="0.3"/>
  <drawing xmlns:r="http://schemas.openxmlformats.org/officeDocument/2006/relationships" r:id="rId1"/>
</worksheet>
</file>

<file path=xl/worksheets/sheet6.xml><?xml version="1.0" encoding="utf-8"?>
<worksheet xmlns="http://schemas.openxmlformats.org/spreadsheetml/2006/main">
  <sheetPr>
    <outlinePr summaryBelow="1" summaryRight="1"/>
    <pageSetUpPr/>
  </sheetPr>
  <dimension ref="A1:N11"/>
  <sheetViews>
    <sheetView workbookViewId="0">
      <selection activeCell="A1" sqref="A1"/>
    </sheetView>
  </sheetViews>
  <sheetFormatPr baseColWidth="8" defaultRowHeight="15"/>
  <cols>
    <col width="18.7109375" customWidth="1" min="1" max="1"/>
    <col width="26.7109375" customWidth="1" min="2" max="4"/>
    <col width="16.7109375" customWidth="1" min="5" max="5"/>
    <col width="12.7109375" customWidth="1" style="5" min="6" max="7"/>
    <col width="16.7109375" customWidth="1" style="3" min="8" max="12"/>
    <col width="36.7109375" customWidth="1" style="2" min="13" max="13"/>
  </cols>
  <sheetData>
    <row r="1">
      <c r="A1" s="1" t="inlineStr">
        <is>
          <t>InvoiceID</t>
        </is>
      </c>
      <c r="B1" s="1" t="inlineStr">
        <is>
          <t>Date</t>
        </is>
      </c>
      <c r="C1" s="1" t="inlineStr">
        <is>
          <t>CustomerID</t>
        </is>
      </c>
      <c r="D1" s="1" t="inlineStr">
        <is>
          <t>FromEstimateID</t>
        </is>
      </c>
      <c r="E1" s="1" t="inlineStr">
        <is>
          <t>Status</t>
        </is>
      </c>
      <c r="F1" s="1" t="inlineStr">
        <is>
          <t>TaxRate</t>
        </is>
      </c>
      <c r="G1" s="1" t="inlineStr">
        <is>
          <t>DiscountPct</t>
        </is>
      </c>
      <c r="H1" s="1" t="inlineStr">
        <is>
          <t>PaymentsReceived</t>
        </is>
      </c>
      <c r="I1" s="1" t="inlineStr">
        <is>
          <t>Subtotal</t>
        </is>
      </c>
      <c r="J1" s="1" t="inlineStr">
        <is>
          <t>Tax</t>
        </is>
      </c>
      <c r="K1" s="1" t="inlineStr">
        <is>
          <t>DiscountAmt</t>
        </is>
      </c>
      <c r="L1" s="1" t="inlineStr">
        <is>
          <t>Total</t>
        </is>
      </c>
      <c r="M1" s="1" t="inlineStr">
        <is>
          <t>BalanceDue</t>
        </is>
      </c>
      <c r="N1" s="1" t="inlineStr">
        <is>
          <t>Notes</t>
        </is>
      </c>
    </row>
    <row r="2">
      <c r="A2" t="inlineStr">
        <is>
          <t>INV-0001</t>
        </is>
      </c>
      <c r="B2" t="inlineStr">
        <is>
          <t>2025-10-30</t>
        </is>
      </c>
      <c r="C2" t="inlineStr">
        <is>
          <t>CUST-0002</t>
        </is>
      </c>
      <c r="D2" t="inlineStr">
        <is>
          <t>EST-0001</t>
        </is>
      </c>
      <c r="E2" t="inlineStr">
        <is>
          <t>Unpaid</t>
        </is>
      </c>
      <c r="F2" s="5">
        <f>IF(D2&lt;&gt;"",VLOOKUP(D2,Estimates!A:L,6,0),Settings!B10)</f>
        <v/>
      </c>
      <c r="G2" s="5">
        <f>IF(D2&lt;&gt;"",VLOOKUP(D2,Estimates!A:L,7,0),0)</f>
        <v/>
      </c>
      <c r="H2" s="3" t="n">
        <v>0</v>
      </c>
      <c r="I2" s="3">
        <f>SUMIF(InvoiceItems!A:A,A2,InvoiceItems!G:G)</f>
        <v/>
      </c>
      <c r="J2" s="3">
        <f>I2*F2</f>
        <v/>
      </c>
      <c r="K2" s="3">
        <f>I2*G2</f>
        <v/>
      </c>
      <c r="L2" s="3">
        <f>I2+J2-K2</f>
        <v/>
      </c>
      <c r="M2" s="2">
        <f>L2-H2</f>
        <v/>
      </c>
      <c r="N2" t="inlineStr">
        <is>
          <t>Thank you for your business</t>
        </is>
      </c>
    </row>
    <row r="3">
      <c r="A3" t="inlineStr">
        <is>
          <t>INV-0002</t>
        </is>
      </c>
      <c r="E3" t="inlineStr">
        <is>
          <t>Unpaid</t>
        </is>
      </c>
      <c r="F3" s="5">
        <f>IF(D2&lt;&gt;"",VLOOKUP(D2,Estimates!A:L,6,0),Settings!B10)</f>
        <v/>
      </c>
      <c r="G3" s="5">
        <f>IF(D2&lt;&gt;"",VLOOKUP(D2,Estimates!A:L,7,0),0)</f>
        <v/>
      </c>
      <c r="H3" s="3" t="n">
        <v>0</v>
      </c>
      <c r="I3" s="3">
        <f>IF(A2="",0,SUMIF(InvoiceItems!A:A,A2,InvoiceItems!G:G))</f>
        <v/>
      </c>
      <c r="J3" s="3">
        <f>I2*F2</f>
        <v/>
      </c>
      <c r="K3" s="3">
        <f>I2*G2</f>
        <v/>
      </c>
      <c r="L3" s="3">
        <f>I2+J2-K2</f>
        <v/>
      </c>
      <c r="M3" s="2">
        <f>L2-H2</f>
        <v/>
      </c>
    </row>
    <row r="4">
      <c r="A4" t="inlineStr">
        <is>
          <t>INV-0003</t>
        </is>
      </c>
      <c r="E4" t="inlineStr">
        <is>
          <t>Unpaid</t>
        </is>
      </c>
      <c r="F4" s="5">
        <f>IF(D3&lt;&gt;"",VLOOKUP(D3,Estimates!A:L,6,0),Settings!B10)</f>
        <v/>
      </c>
      <c r="G4" s="5">
        <f>IF(D3&lt;&gt;"",VLOOKUP(D3,Estimates!A:L,7,0),0)</f>
        <v/>
      </c>
      <c r="H4" s="3" t="n">
        <v>0</v>
      </c>
      <c r="I4" s="3">
        <f>IF(A3="",0,SUMIF(InvoiceItems!A:A,A3,InvoiceItems!G:G))</f>
        <v/>
      </c>
      <c r="J4" s="3">
        <f>I3*F3</f>
        <v/>
      </c>
      <c r="K4" s="3">
        <f>I3*G3</f>
        <v/>
      </c>
      <c r="L4" s="3">
        <f>I3+J3-K3</f>
        <v/>
      </c>
      <c r="M4" s="2">
        <f>L3-H3</f>
        <v/>
      </c>
    </row>
    <row r="5">
      <c r="A5" t="inlineStr">
        <is>
          <t>INV-0004</t>
        </is>
      </c>
      <c r="E5" t="inlineStr">
        <is>
          <t>Unpaid</t>
        </is>
      </c>
      <c r="F5" s="5">
        <f>IF(D4&lt;&gt;"",VLOOKUP(D4,Estimates!A:L,6,0),Settings!B10)</f>
        <v/>
      </c>
      <c r="G5" s="5">
        <f>IF(D4&lt;&gt;"",VLOOKUP(D4,Estimates!A:L,7,0),0)</f>
        <v/>
      </c>
      <c r="H5" s="3" t="n">
        <v>0</v>
      </c>
      <c r="I5" s="3">
        <f>IF(A4="",0,SUMIF(InvoiceItems!A:A,A4,InvoiceItems!G:G))</f>
        <v/>
      </c>
      <c r="J5" s="3">
        <f>I4*F4</f>
        <v/>
      </c>
      <c r="K5" s="3">
        <f>I4*G4</f>
        <v/>
      </c>
      <c r="L5" s="3">
        <f>I4+J4-K4</f>
        <v/>
      </c>
      <c r="M5" s="2">
        <f>L4-H4</f>
        <v/>
      </c>
    </row>
    <row r="6">
      <c r="A6" t="inlineStr">
        <is>
          <t>INV-0005</t>
        </is>
      </c>
      <c r="E6" t="inlineStr">
        <is>
          <t>Unpaid</t>
        </is>
      </c>
      <c r="F6" s="5">
        <f>IF(D5&lt;&gt;"",VLOOKUP(D5,Estimates!A:L,6,0),Settings!B10)</f>
        <v/>
      </c>
      <c r="G6" s="5">
        <f>IF(D5&lt;&gt;"",VLOOKUP(D5,Estimates!A:L,7,0),0)</f>
        <v/>
      </c>
      <c r="H6" s="3" t="n">
        <v>0</v>
      </c>
      <c r="I6" s="3">
        <f>IF(A5="",0,SUMIF(InvoiceItems!A:A,A5,InvoiceItems!G:G))</f>
        <v/>
      </c>
      <c r="J6" s="3">
        <f>I5*F5</f>
        <v/>
      </c>
      <c r="K6" s="3">
        <f>I5*G5</f>
        <v/>
      </c>
      <c r="L6" s="3">
        <f>I5+J5-K5</f>
        <v/>
      </c>
      <c r="M6" s="2">
        <f>L5-H5</f>
        <v/>
      </c>
    </row>
    <row r="7">
      <c r="A7" t="inlineStr">
        <is>
          <t>INV-0006</t>
        </is>
      </c>
      <c r="E7" t="inlineStr">
        <is>
          <t>Unpaid</t>
        </is>
      </c>
      <c r="F7" s="5">
        <f>IF(D6&lt;&gt;"",VLOOKUP(D6,Estimates!A:L,6,0),Settings!B10)</f>
        <v/>
      </c>
      <c r="G7" s="5">
        <f>IF(D6&lt;&gt;"",VLOOKUP(D6,Estimates!A:L,7,0),0)</f>
        <v/>
      </c>
      <c r="H7" s="3" t="n">
        <v>0</v>
      </c>
      <c r="I7" s="3">
        <f>IF(A6="",0,SUMIF(InvoiceItems!A:A,A6,InvoiceItems!G:G))</f>
        <v/>
      </c>
      <c r="J7" s="3">
        <f>I6*F6</f>
        <v/>
      </c>
      <c r="K7" s="3">
        <f>I6*G6</f>
        <v/>
      </c>
      <c r="L7" s="3">
        <f>I6+J6-K6</f>
        <v/>
      </c>
      <c r="M7" s="2">
        <f>L6-H6</f>
        <v/>
      </c>
    </row>
    <row r="8">
      <c r="A8" t="inlineStr">
        <is>
          <t>INV-0007</t>
        </is>
      </c>
      <c r="E8" t="inlineStr">
        <is>
          <t>Unpaid</t>
        </is>
      </c>
      <c r="F8" s="5">
        <f>IF(D7&lt;&gt;"",VLOOKUP(D7,Estimates!A:L,6,0),Settings!B10)</f>
        <v/>
      </c>
      <c r="G8" s="5">
        <f>IF(D7&lt;&gt;"",VLOOKUP(D7,Estimates!A:L,7,0),0)</f>
        <v/>
      </c>
      <c r="H8" s="3" t="n">
        <v>0</v>
      </c>
      <c r="I8" s="3">
        <f>IF(A7="",0,SUMIF(InvoiceItems!A:A,A7,InvoiceItems!G:G))</f>
        <v/>
      </c>
      <c r="J8" s="3">
        <f>I7*F7</f>
        <v/>
      </c>
      <c r="K8" s="3">
        <f>I7*G7</f>
        <v/>
      </c>
      <c r="L8" s="3">
        <f>I7+J7-K7</f>
        <v/>
      </c>
      <c r="M8" s="2">
        <f>L7-H7</f>
        <v/>
      </c>
    </row>
    <row r="9">
      <c r="A9" t="inlineStr">
        <is>
          <t>INV-0008</t>
        </is>
      </c>
      <c r="E9" t="inlineStr">
        <is>
          <t>Unpaid</t>
        </is>
      </c>
      <c r="F9" s="5">
        <f>IF(D8&lt;&gt;"",VLOOKUP(D8,Estimates!A:L,6,0),Settings!B10)</f>
        <v/>
      </c>
      <c r="G9" s="5">
        <f>IF(D8&lt;&gt;"",VLOOKUP(D8,Estimates!A:L,7,0),0)</f>
        <v/>
      </c>
      <c r="H9" s="3" t="n">
        <v>0</v>
      </c>
      <c r="I9" s="3">
        <f>IF(A8="",0,SUMIF(InvoiceItems!A:A,A8,InvoiceItems!G:G))</f>
        <v/>
      </c>
      <c r="J9" s="3">
        <f>I8*F8</f>
        <v/>
      </c>
      <c r="K9" s="3">
        <f>I8*G8</f>
        <v/>
      </c>
      <c r="L9" s="3">
        <f>I8+J8-K8</f>
        <v/>
      </c>
      <c r="M9" s="2">
        <f>L8-H8</f>
        <v/>
      </c>
    </row>
    <row r="10">
      <c r="A10" t="inlineStr">
        <is>
          <t>INV-0009</t>
        </is>
      </c>
      <c r="E10" t="inlineStr">
        <is>
          <t>Unpaid</t>
        </is>
      </c>
      <c r="F10" s="5">
        <f>IF(D9&lt;&gt;"",VLOOKUP(D9,Estimates!A:L,6,0),Settings!B10)</f>
        <v/>
      </c>
      <c r="G10" s="5">
        <f>IF(D9&lt;&gt;"",VLOOKUP(D9,Estimates!A:L,7,0),0)</f>
        <v/>
      </c>
      <c r="H10" s="3" t="n">
        <v>0</v>
      </c>
      <c r="I10" s="3">
        <f>IF(A9="",0,SUMIF(InvoiceItems!A:A,A9,InvoiceItems!G:G))</f>
        <v/>
      </c>
      <c r="J10" s="3">
        <f>I9*F9</f>
        <v/>
      </c>
      <c r="K10" s="3">
        <f>I9*G9</f>
        <v/>
      </c>
      <c r="L10" s="3">
        <f>I9+J9-K9</f>
        <v/>
      </c>
      <c r="M10" s="2">
        <f>L9-H9</f>
        <v/>
      </c>
    </row>
    <row r="11">
      <c r="A11" t="inlineStr">
        <is>
          <t>INV-0010</t>
        </is>
      </c>
      <c r="E11" t="inlineStr">
        <is>
          <t>Unpaid</t>
        </is>
      </c>
      <c r="F11" s="5">
        <f>IF(D10&lt;&gt;"",VLOOKUP(D10,Estimates!A:L,6,0),Settings!B10)</f>
        <v/>
      </c>
      <c r="G11" s="5">
        <f>IF(D10&lt;&gt;"",VLOOKUP(D10,Estimates!A:L,7,0),0)</f>
        <v/>
      </c>
      <c r="H11" s="3" t="n">
        <v>0</v>
      </c>
      <c r="I11" s="3">
        <f>IF(A10="",0,SUMIF(InvoiceItems!A:A,A10,InvoiceItems!G:G))</f>
        <v/>
      </c>
      <c r="J11" s="3">
        <f>I10*F10</f>
        <v/>
      </c>
      <c r="K11" s="3">
        <f>I10*G10</f>
        <v/>
      </c>
      <c r="L11" s="3">
        <f>I10+J10-K10</f>
        <v/>
      </c>
      <c r="M11" s="2">
        <f>L10-H10</f>
        <v/>
      </c>
    </row>
  </sheetData>
  <pageMargins left="0.7" right="0.7" top="0.75" bottom="0.75" header="0.3" footer="0.3"/>
  <drawing xmlns:r="http://schemas.openxmlformats.org/officeDocument/2006/relationships" r:id="rId1"/>
</worksheet>
</file>

<file path=xl/worksheets/sheet7.xml><?xml version="1.0" encoding="utf-8"?>
<worksheet xmlns="http://schemas.openxmlformats.org/spreadsheetml/2006/main">
  <sheetPr>
    <outlinePr summaryBelow="1" summaryRight="1"/>
    <pageSetUpPr/>
  </sheetPr>
  <dimension ref="A1:G3"/>
  <sheetViews>
    <sheetView workbookViewId="0">
      <selection activeCell="A1" sqref="A1"/>
    </sheetView>
  </sheetViews>
  <sheetFormatPr baseColWidth="8" defaultRowHeight="15"/>
  <cols>
    <col width="18.7109375" customWidth="1" min="1" max="1"/>
    <col width="26.7109375" customWidth="1" min="2" max="3"/>
    <col width="36.7109375" customWidth="1" style="2" min="4" max="4"/>
    <col width="16.7109375" customWidth="1" min="5" max="5"/>
    <col width="16.7109375" customWidth="1" style="3" min="6" max="7"/>
    <col width="16.7109375" customWidth="1" min="8" max="11"/>
    <col width="22.7109375" customWidth="1" min="12" max="12"/>
  </cols>
  <sheetData>
    <row r="1">
      <c r="A1" s="1" t="inlineStr">
        <is>
          <t>InvoiceID</t>
        </is>
      </c>
      <c r="B1" s="1" t="inlineStr">
        <is>
          <t>Line</t>
        </is>
      </c>
      <c r="C1" s="1" t="inlineStr">
        <is>
          <t>ItemName</t>
        </is>
      </c>
      <c r="D1" s="1" t="inlineStr">
        <is>
          <t>Description</t>
        </is>
      </c>
      <c r="E1" s="1" t="inlineStr">
        <is>
          <t>Qty</t>
        </is>
      </c>
      <c r="F1" s="1" t="inlineStr">
        <is>
          <t>UnitPrice</t>
        </is>
      </c>
      <c r="G1" s="1" t="inlineStr">
        <is>
          <t>LineTotal</t>
        </is>
      </c>
    </row>
    <row r="2">
      <c r="A2" t="inlineStr">
        <is>
          <t>INV-0001</t>
        </is>
      </c>
      <c r="B2" t="n">
        <v>1</v>
      </c>
      <c r="C2" t="inlineStr">
        <is>
          <t>Tile Installation (per sq ft)</t>
        </is>
      </c>
      <c r="D2" s="2" t="inlineStr">
        <is>
          <t>As per estimate EST-0001</t>
        </is>
      </c>
      <c r="E2" t="n">
        <v>60</v>
      </c>
      <c r="F2" s="3">
        <f>IFERROR(VLOOKUP(C2,PriceList!B:E,4,0),8)</f>
        <v/>
      </c>
      <c r="G2" s="3">
        <f>E2*F2</f>
        <v/>
      </c>
    </row>
    <row r="3">
      <c r="A3" t="inlineStr">
        <is>
          <t>INV-0001</t>
        </is>
      </c>
      <c r="B3" t="n">
        <v>2</v>
      </c>
      <c r="C3" t="inlineStr">
        <is>
          <t>Materials (Allowance)</t>
        </is>
      </c>
      <c r="D3" s="2" t="inlineStr">
        <is>
          <t>As per estimate EST-0001</t>
        </is>
      </c>
      <c r="E3" t="n">
        <v>1</v>
      </c>
      <c r="F3" s="3">
        <f>IFERROR(VLOOKUP(C3,PriceList!B:E,4,0),100)</f>
        <v/>
      </c>
      <c r="G3" s="3">
        <f>E3*F3</f>
        <v/>
      </c>
    </row>
  </sheetData>
  <pageMargins left="0.7" right="0.7" top="0.75" bottom="0.75" header="0.3" footer="0.3"/>
  <drawing xmlns:r="http://schemas.openxmlformats.org/officeDocument/2006/relationships" r:id="rId1"/>
</worksheet>
</file>

<file path=xl/worksheets/sheet8.xml><?xml version="1.0" encoding="utf-8"?>
<worksheet xmlns="http://schemas.openxmlformats.org/spreadsheetml/2006/main">
  <sheetPr>
    <outlinePr summaryBelow="1" summaryRight="1"/>
    <pageSetUpPr/>
  </sheetPr>
  <dimension ref="A1:H41"/>
  <sheetViews>
    <sheetView workbookViewId="0">
      <selection activeCell="A1" sqref="A1"/>
    </sheetView>
  </sheetViews>
  <sheetFormatPr baseColWidth="8" defaultRowHeight="15"/>
  <cols>
    <col width="18" customWidth="1" min="1" max="1"/>
    <col width="30" customWidth="1" min="2" max="2"/>
    <col width="10" customWidth="1" min="3" max="3"/>
    <col width="14" customWidth="1" min="4" max="4"/>
    <col width="14" customWidth="1" min="5" max="5"/>
  </cols>
  <sheetData>
    <row r="1">
      <c r="A1" s="6" t="inlineStr">
        <is>
          <t>HAMMER BRICK &amp; HOME LLC</t>
        </is>
      </c>
    </row>
    <row r="2"/>
    <row r="3">
      <c r="A3" s="7" t="inlineStr">
        <is>
          <t>ESTIMATE</t>
        </is>
      </c>
      <c r="H3" s="16" t="inlineStr">
        <is>
          <t>SEND TO CUSTOMER</t>
        </is>
      </c>
    </row>
    <row r="5">
      <c r="A5" s="8" t="inlineStr">
        <is>
          <t>Email:</t>
        </is>
      </c>
      <c r="B5" t="inlineStr">
        <is>
          <t>info@hammerbrickhome.com</t>
        </is>
      </c>
    </row>
    <row r="6">
      <c r="A6" s="8" t="inlineStr">
        <is>
          <t>Phone:</t>
        </is>
      </c>
      <c r="B6" t="inlineStr">
        <is>
          <t>(917) ___-____</t>
        </is>
      </c>
    </row>
    <row r="7">
      <c r="A7" s="8" t="inlineStr">
        <is>
          <t>Address:</t>
        </is>
      </c>
      <c r="B7" t="inlineStr">
        <is>
          <t>Staten Island, NY</t>
        </is>
      </c>
    </row>
    <row r="8">
      <c r="A8" s="8" t="inlineStr">
        <is>
          <t>HIC License:</t>
        </is>
      </c>
      <c r="B8" t="inlineStr">
        <is>
          <t>HIC # 2131291</t>
        </is>
      </c>
    </row>
    <row r="9">
      <c r="A9" s="8" t="inlineStr">
        <is>
          <t>Bill To:</t>
        </is>
      </c>
    </row>
    <row r="10">
      <c r="A10" s="8" t="inlineStr">
        <is>
          <t>Client Name:</t>
        </is>
      </c>
    </row>
    <row r="11">
      <c r="A11" s="8" t="inlineStr">
        <is>
          <t>Address:</t>
        </is>
      </c>
    </row>
    <row r="12">
      <c r="A12" s="8" t="inlineStr">
        <is>
          <t>Phone:</t>
        </is>
      </c>
    </row>
    <row r="14">
      <c r="A14" s="9" t="inlineStr">
        <is>
          <t>Item</t>
        </is>
      </c>
      <c r="B14" s="9" t="inlineStr">
        <is>
          <t>Description</t>
        </is>
      </c>
      <c r="C14" s="9" t="inlineStr">
        <is>
          <t>Qty</t>
        </is>
      </c>
      <c r="D14" s="9" t="inlineStr">
        <is>
          <t>Unit Price</t>
        </is>
      </c>
      <c r="E14" s="9" t="inlineStr">
        <is>
          <t>Total</t>
        </is>
      </c>
    </row>
    <row r="15">
      <c r="A15" s="10" t="n"/>
      <c r="B15" s="10" t="n"/>
      <c r="C15" s="10" t="n"/>
      <c r="D15" s="10" t="n"/>
      <c r="E15" s="10" t="n"/>
    </row>
    <row r="16">
      <c r="A16" s="10" t="n"/>
      <c r="B16" s="10" t="n"/>
      <c r="C16" s="10" t="n"/>
      <c r="D16" s="10" t="n"/>
      <c r="E16" s="10" t="n"/>
    </row>
    <row r="17">
      <c r="A17" s="10" t="n"/>
      <c r="B17" s="10" t="n"/>
      <c r="C17" s="10" t="n"/>
      <c r="D17" s="10" t="n"/>
      <c r="E17" s="10" t="n"/>
    </row>
    <row r="18">
      <c r="A18" s="10" t="n"/>
      <c r="B18" s="10" t="n"/>
      <c r="C18" s="10" t="n"/>
      <c r="D18" s="10" t="n"/>
      <c r="E18" s="10" t="n"/>
    </row>
    <row r="19">
      <c r="A19" s="10" t="n"/>
      <c r="B19" s="10" t="n"/>
      <c r="C19" s="10" t="n"/>
      <c r="D19" s="10" t="n"/>
      <c r="E19" s="10" t="n"/>
    </row>
    <row r="20">
      <c r="A20" s="10" t="n"/>
      <c r="B20" s="10" t="n"/>
      <c r="C20" s="10" t="n"/>
      <c r="D20" s="10" t="n"/>
      <c r="E20" s="10" t="n"/>
    </row>
    <row r="21">
      <c r="A21" s="10" t="n"/>
      <c r="B21" s="10" t="n"/>
      <c r="C21" s="10" t="n"/>
      <c r="D21" s="10" t="n"/>
      <c r="E21" s="10" t="n"/>
    </row>
    <row r="22">
      <c r="A22" s="10" t="n"/>
      <c r="B22" s="10" t="n"/>
      <c r="C22" s="10" t="n"/>
      <c r="D22" s="10" t="n"/>
      <c r="E22" s="10" t="n"/>
    </row>
    <row r="23">
      <c r="A23" s="10" t="n"/>
      <c r="B23" s="10" t="n"/>
      <c r="C23" s="10" t="n"/>
      <c r="D23" s="10" t="n"/>
      <c r="E23" s="10" t="n"/>
    </row>
    <row r="25">
      <c r="D25" s="11" t="inlineStr">
        <is>
          <t>Subtotal:</t>
        </is>
      </c>
      <c r="E25">
        <f>SUM(E15:E23)</f>
        <v/>
      </c>
    </row>
    <row r="26">
      <c r="D26" s="11" t="inlineStr">
        <is>
          <t>Tax:</t>
        </is>
      </c>
      <c r="E26">
        <f>E25*0.08875</f>
        <v/>
      </c>
    </row>
    <row r="27">
      <c r="D27" s="11" t="inlineStr">
        <is>
          <t>Total:</t>
        </is>
      </c>
      <c r="E27">
        <f>E25+E26</f>
        <v/>
      </c>
    </row>
    <row r="28">
      <c r="D28" s="11" t="inlineStr">
        <is>
          <t>Deposit Due:</t>
        </is>
      </c>
      <c r="E28">
        <f>E27*0.30</f>
        <v/>
      </c>
    </row>
    <row r="29">
      <c r="D29" s="11" t="inlineStr">
        <is>
          <t>Balance After Deposit:</t>
        </is>
      </c>
      <c r="E29">
        <f>E27-E28</f>
        <v/>
      </c>
    </row>
    <row r="31">
      <c r="A31" s="8" t="inlineStr">
        <is>
          <t>Notes:</t>
        </is>
      </c>
    </row>
    <row r="32">
      <c r="A32" s="2" t="inlineStr">
        <is>
          <t>Thank you for considering Hammer Brick &amp; Home LLC.</t>
        </is>
      </c>
    </row>
    <row r="33"/>
    <row r="34"/>
    <row r="35"/>
    <row r="37">
      <c r="A37" t="inlineStr">
        <is>
          <t>Client Signature: ___________________________</t>
        </is>
      </c>
    </row>
    <row r="38">
      <c r="A38" t="inlineStr">
        <is>
          <t>Date: ______________</t>
        </is>
      </c>
    </row>
    <row r="40">
      <c r="A40" t="inlineStr">
        <is>
          <t>Company Representative: _____________________</t>
        </is>
      </c>
    </row>
    <row r="41">
      <c r="A41" t="inlineStr">
        <is>
          <t>Date: ______________</t>
        </is>
      </c>
    </row>
  </sheetData>
  <mergeCells count="3">
    <mergeCell ref="A1:F2"/>
    <mergeCell ref="A3:F3"/>
    <mergeCell ref="A32:E35"/>
  </mergeCells>
  <pageMargins left="0.75" right="0.75" top="1" bottom="1" header="0.5" footer="0.5"/>
  <drawing xmlns:r="http://schemas.openxmlformats.org/officeDocument/2006/relationships" r:id="rId1"/>
</worksheet>
</file>

<file path=xl/worksheets/sheet9.xml><?xml version="1.0" encoding="utf-8"?>
<worksheet xmlns="http://schemas.openxmlformats.org/spreadsheetml/2006/main">
  <sheetPr>
    <outlinePr summaryBelow="1" summaryRight="1"/>
    <pageSetUpPr/>
  </sheetPr>
  <dimension ref="A1:H41"/>
  <sheetViews>
    <sheetView workbookViewId="0">
      <selection activeCell="A1" sqref="A1"/>
    </sheetView>
  </sheetViews>
  <sheetFormatPr baseColWidth="8" defaultRowHeight="15"/>
  <cols>
    <col width="18" customWidth="1" min="1" max="1"/>
    <col width="30" customWidth="1" min="2" max="2"/>
    <col width="10" customWidth="1" min="3" max="3"/>
    <col width="14" customWidth="1" min="4" max="4"/>
    <col width="14" customWidth="1" min="5" max="5"/>
  </cols>
  <sheetData>
    <row r="1">
      <c r="A1" s="6" t="inlineStr">
        <is>
          <t>HAMMER BRICK &amp; HOME LLC</t>
        </is>
      </c>
    </row>
    <row r="2"/>
    <row r="3">
      <c r="A3" s="7" t="inlineStr">
        <is>
          <t>INVOICE</t>
        </is>
      </c>
      <c r="H3" s="16" t="inlineStr">
        <is>
          <t>SEND TO CUSTOMER</t>
        </is>
      </c>
    </row>
    <row r="5">
      <c r="A5" s="8" t="inlineStr">
        <is>
          <t>Email:</t>
        </is>
      </c>
      <c r="B5" t="inlineStr">
        <is>
          <t>info@hammerbrickhome.com</t>
        </is>
      </c>
    </row>
    <row r="6">
      <c r="A6" s="8" t="inlineStr">
        <is>
          <t>Phone:</t>
        </is>
      </c>
      <c r="B6" t="inlineStr">
        <is>
          <t>(917) ___-____</t>
        </is>
      </c>
    </row>
    <row r="7">
      <c r="A7" s="8" t="inlineStr">
        <is>
          <t>Address:</t>
        </is>
      </c>
      <c r="B7" t="inlineStr">
        <is>
          <t>Staten Island, NY</t>
        </is>
      </c>
    </row>
    <row r="8">
      <c r="A8" s="8" t="inlineStr">
        <is>
          <t>HIC License:</t>
        </is>
      </c>
      <c r="B8" t="inlineStr">
        <is>
          <t>HIC # 2131291</t>
        </is>
      </c>
    </row>
    <row r="9">
      <c r="A9" s="8" t="inlineStr">
        <is>
          <t>Bill To:</t>
        </is>
      </c>
    </row>
    <row r="10">
      <c r="A10" s="8" t="inlineStr">
        <is>
          <t>Client Name:</t>
        </is>
      </c>
    </row>
    <row r="11">
      <c r="A11" s="8" t="inlineStr">
        <is>
          <t>Address:</t>
        </is>
      </c>
    </row>
    <row r="12">
      <c r="A12" s="8" t="inlineStr">
        <is>
          <t>Phone:</t>
        </is>
      </c>
    </row>
    <row r="14">
      <c r="A14" s="9" t="inlineStr">
        <is>
          <t>Item</t>
        </is>
      </c>
      <c r="B14" s="9" t="inlineStr">
        <is>
          <t>Description</t>
        </is>
      </c>
      <c r="C14" s="9" t="inlineStr">
        <is>
          <t>Qty</t>
        </is>
      </c>
      <c r="D14" s="9" t="inlineStr">
        <is>
          <t>Unit Price</t>
        </is>
      </c>
      <c r="E14" s="9" t="inlineStr">
        <is>
          <t>Total</t>
        </is>
      </c>
    </row>
    <row r="15">
      <c r="A15" s="10" t="n"/>
      <c r="B15" s="10" t="n"/>
      <c r="C15" s="10" t="n"/>
      <c r="D15" s="10" t="n"/>
      <c r="E15" s="10" t="n"/>
    </row>
    <row r="16">
      <c r="A16" s="10" t="n"/>
      <c r="B16" s="10" t="n"/>
      <c r="C16" s="10" t="n"/>
      <c r="D16" s="10" t="n"/>
      <c r="E16" s="10" t="n"/>
    </row>
    <row r="17">
      <c r="A17" s="10" t="n"/>
      <c r="B17" s="10" t="n"/>
      <c r="C17" s="10" t="n"/>
      <c r="D17" s="10" t="n"/>
      <c r="E17" s="10" t="n"/>
    </row>
    <row r="18">
      <c r="A18" s="10" t="n"/>
      <c r="B18" s="10" t="n"/>
      <c r="C18" s="10" t="n"/>
      <c r="D18" s="10" t="n"/>
      <c r="E18" s="10" t="n"/>
    </row>
    <row r="19">
      <c r="A19" s="10" t="n"/>
      <c r="B19" s="10" t="n"/>
      <c r="C19" s="10" t="n"/>
      <c r="D19" s="10" t="n"/>
      <c r="E19" s="10" t="n"/>
    </row>
    <row r="20">
      <c r="A20" s="10" t="n"/>
      <c r="B20" s="10" t="n"/>
      <c r="C20" s="10" t="n"/>
      <c r="D20" s="10" t="n"/>
      <c r="E20" s="10" t="n"/>
    </row>
    <row r="21">
      <c r="A21" s="10" t="n"/>
      <c r="B21" s="10" t="n"/>
      <c r="C21" s="10" t="n"/>
      <c r="D21" s="10" t="n"/>
      <c r="E21" s="10" t="n"/>
    </row>
    <row r="22">
      <c r="A22" s="10" t="n"/>
      <c r="B22" s="10" t="n"/>
      <c r="C22" s="10" t="n"/>
      <c r="D22" s="10" t="n"/>
      <c r="E22" s="10" t="n"/>
    </row>
    <row r="23">
      <c r="A23" s="10" t="n"/>
      <c r="B23" s="10" t="n"/>
      <c r="C23" s="10" t="n"/>
      <c r="D23" s="10" t="n"/>
      <c r="E23" s="10" t="n"/>
    </row>
    <row r="25">
      <c r="D25" s="11" t="inlineStr">
        <is>
          <t>Subtotal:</t>
        </is>
      </c>
      <c r="E25">
        <f>SUM(E15:E23)</f>
        <v/>
      </c>
    </row>
    <row r="26">
      <c r="D26" s="11" t="inlineStr">
        <is>
          <t>Tax:</t>
        </is>
      </c>
      <c r="E26">
        <f>E25*0.08875</f>
        <v/>
      </c>
    </row>
    <row r="27">
      <c r="D27" s="11" t="inlineStr">
        <is>
          <t>Total:</t>
        </is>
      </c>
      <c r="E27">
        <f>E25+E26</f>
        <v/>
      </c>
    </row>
    <row r="28">
      <c r="D28" s="11" t="inlineStr">
        <is>
          <t>Deposit Due:</t>
        </is>
      </c>
      <c r="E28">
        <f>E27*0.30</f>
        <v/>
      </c>
    </row>
    <row r="29">
      <c r="D29" s="11" t="inlineStr">
        <is>
          <t>Balance After Deposit:</t>
        </is>
      </c>
      <c r="E29">
        <f>E27-E28</f>
        <v/>
      </c>
    </row>
    <row r="31">
      <c r="A31" s="8" t="inlineStr">
        <is>
          <t>Notes:</t>
        </is>
      </c>
    </row>
    <row r="32">
      <c r="A32" s="2" t="inlineStr">
        <is>
          <t>Thank you for considering Hammer Brick &amp; Home LLC.</t>
        </is>
      </c>
    </row>
    <row r="33"/>
    <row r="34"/>
    <row r="35"/>
    <row r="37">
      <c r="A37" t="inlineStr">
        <is>
          <t>Client Signature: ___________________________</t>
        </is>
      </c>
    </row>
    <row r="38">
      <c r="A38" t="inlineStr">
        <is>
          <t>Date: ______________</t>
        </is>
      </c>
    </row>
    <row r="40">
      <c r="A40" t="inlineStr">
        <is>
          <t>Company Representative: _____________________</t>
        </is>
      </c>
    </row>
    <row r="41">
      <c r="A41" t="inlineStr">
        <is>
          <t>Date: ______________</t>
        </is>
      </c>
    </row>
  </sheetData>
  <mergeCells count="3">
    <mergeCell ref="A1:F2"/>
    <mergeCell ref="A3:F3"/>
    <mergeCell ref="A32:E35"/>
  </mergeCells>
  <pageMargins left="0.75" right="0.75" top="1" bottom="1" header="0.5" footer="0.5"/>
  <drawing xmlns:r="http://schemas.openxmlformats.org/officeDocument/2006/relationships" r:id="rId1"/>
</worksheet>
</file>

<file path=docProps/app.xml><?xml version="1.0" encoding="utf-8"?>
<Properties xmlns="http://schemas.openxmlformats.org/officeDocument/2006/extended-properties">
  <Application>Microsoft Excel</Application>
  <AppVersion>3.0</AppVersion>
</Properties>
</file>

<file path=docProps/core.xml><?xml version="1.0" encoding="utf-8"?>
<cp:coreProperties xmlns:cp="http://schemas.openxmlformats.org/package/2006/metadata/core-properties">
  <dc:creator xmlns:dc="http://purl.org/dc/elements/1.1/">openpyxl</dc:creator>
  <dcterms:created xmlns:dcterms="http://purl.org/dc/terms/" xmlns:xsi="http://www.w3.org/2001/XMLSchema-instance" xsi:type="dcterms:W3CDTF">2025-10-30T10:35:07Z</dcterms:created>
  <dcterms:modified xmlns:dcterms="http://purl.org/dc/terms/" xmlns:xsi="http://www.w3.org/2001/XMLSchema-instance" xsi:type="dcterms:W3CDTF">2025-10-30T10:35:07Z</dcterms:modified>
</cp:coreProperties>
</file>